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бюджет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<sst xmlns="http://schemas.openxmlformats.org/spreadsheetml/2006/main" count="69" uniqueCount="61">
  <si>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</si>
  <si>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</si>
  <si>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</si>
  <si>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</si>
  <si>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</si>
  <si>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</si>
  <si>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</si>
  <si>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</si>
  <si>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</si>
  <si>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грн.</t>
  </si>
  <si>
    <t>Секретар міської ради</t>
  </si>
  <si>
    <t>О.Б.Олійник</t>
  </si>
  <si>
    <t xml:space="preserve">Перелік місцевих (регіональних) програм, які фінансуватимуться за рахунок коштів
бюджету м.Біла Церква  у 2015 році
</t>
  </si>
  <si>
    <t>Міська програма оздоровлення та відпочинку дітей міста на 2015 р.</t>
  </si>
  <si>
    <t>Програма розвитку системи освіти міста Білої Церкви на 20015 р.</t>
  </si>
  <si>
    <t>Управління освіти і науки</t>
  </si>
  <si>
    <t>Управління соціального захисту населення</t>
  </si>
  <si>
    <t>Міська комплексна програма "Турбота" на 2011-2015 роки</t>
  </si>
  <si>
    <t>Програма щодо організації громадських та інших робіт тимчасового характеру м.Біла Церква на 2015 р.</t>
  </si>
  <si>
    <t>Управління ЖКГ</t>
  </si>
  <si>
    <t>Відділ у справах сім"ї та молоді</t>
  </si>
  <si>
    <t>Міська комплексна програма підтримки сім’ї, протидії торгівлі людьми, забезпечення гендерної рівності та демографічного розвитку на період до 2015 року</t>
  </si>
  <si>
    <t>Комплексна програма "Молодь Білої Церкви" 
на 2014-2015 роки</t>
  </si>
  <si>
    <t>Комплексна програма Білоцерківського об"єднаного міського військового комісаріату по організації та проведенню приписки і призову громадян України на строкову військову службу в 2015 році у м. Біла Церква</t>
  </si>
  <si>
    <t>Міська комплексна програма подолання дитячої бездоглядності, підтримки сімей з дітьми й розвитку соціальних послуг для сім"ї, дітей та молоді "На зустріч дітям" на 2009-2017р.</t>
  </si>
  <si>
    <t>Служба у справах дітей</t>
  </si>
  <si>
    <t>Виконавчий комітет міської ради</t>
  </si>
  <si>
    <t>Програма розвитку малого</t>
  </si>
  <si>
    <t>Програма залучення інвестицій та поліпшення інвестиційного клімату в м.Біла Церква на 2013- 2015 роки</t>
  </si>
  <si>
    <t>Програма підтримки  розвитку засобів масової</t>
  </si>
  <si>
    <t>інформації в м.Біла Церква на  2011-2015р.р.</t>
  </si>
  <si>
    <t xml:space="preserve">Програма щодо залучення міською радою юридичних осіб приватного права до надання безоплатної первинної правової допомоги в м.Біла Церква </t>
  </si>
  <si>
    <t>Відділ з фізичної культури та спорту</t>
  </si>
  <si>
    <t>Управління охорони здоров"я</t>
  </si>
  <si>
    <t>Білоцерківська міська програма імунопрофілактики та захисту населення від інфекційних хвороб на 2012-2015 роки</t>
  </si>
  <si>
    <t>Білоцерківська міська цільова соціальна програма протидії захворювання на туберкульоз  на 2013-2016 роки</t>
  </si>
  <si>
    <t>070807</t>
  </si>
  <si>
    <t>070201</t>
  </si>
  <si>
    <t>090412</t>
  </si>
  <si>
    <t>091103</t>
  </si>
  <si>
    <t>091106</t>
  </si>
  <si>
    <t>091102</t>
  </si>
  <si>
    <t>091108</t>
  </si>
  <si>
    <t>Програма охорони довкілля в м. Біла Церква на 2012-2015 р.р.</t>
  </si>
  <si>
    <t>081006</t>
  </si>
  <si>
    <t>081007</t>
  </si>
  <si>
    <t>1011220</t>
  </si>
  <si>
    <t>1011020</t>
  </si>
  <si>
    <t>090802</t>
  </si>
  <si>
    <t>0317450</t>
  </si>
  <si>
    <t>0317200</t>
  </si>
  <si>
    <t>0318600</t>
  </si>
  <si>
    <t>0319140</t>
  </si>
  <si>
    <t>1300000</t>
  </si>
  <si>
    <t>1315022</t>
  </si>
  <si>
    <t>1400000</t>
  </si>
  <si>
    <t>1412211</t>
  </si>
  <si>
    <t>1412212</t>
  </si>
  <si>
    <t>підприємництва в м. Біла Церква  на 2015р.</t>
  </si>
  <si>
    <t>Програма відзначення державних та професійних свят, ювілейних дат, заохочення та заслуги перед містом, здійснення представницьких та інших заходів на 2015 р.</t>
  </si>
  <si>
    <t>Додаток № 6
до рішення міської ради
від 30.12.2014 р. № 1378-69-УІ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</si>
</sst>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9" fillId="44" borderId="1" applyNumberFormat="0" applyAlignment="0" applyProtection="0"/>
    <xf numFmtId="0" fontId="8" fillId="7" borderId="2" applyNumberFormat="0" applyAlignment="0" applyProtection="0"/>
    <xf numFmtId="0" fontId="9" fillId="45" borderId="3" applyNumberFormat="0" applyAlignment="0" applyProtection="0"/>
    <xf numFmtId="0" fontId="16" fillId="45" borderId="2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0" fillId="46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 vertical="top"/>
      <protection/>
    </xf>
    <xf numFmtId="0" fontId="54" fillId="0" borderId="7" applyNumberFormat="0" applyFill="0" applyAlignment="0" applyProtection="0"/>
    <xf numFmtId="0" fontId="13" fillId="0" borderId="8" applyNumberFormat="0" applyFill="0" applyAlignment="0" applyProtection="0"/>
    <xf numFmtId="0" fontId="55" fillId="47" borderId="9" applyNumberFormat="0" applyAlignment="0" applyProtection="0"/>
    <xf numFmtId="0" fontId="11" fillId="48" borderId="10" applyNumberFormat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57" fillId="50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7" fillId="3" borderId="0" applyNumberFormat="0" applyBorder="0" applyAlignment="0" applyProtection="0"/>
    <xf numFmtId="0" fontId="59" fillId="5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0" fillId="50" borderId="14" applyNumberFormat="0" applyAlignment="0" applyProtection="0"/>
    <xf numFmtId="0" fontId="19" fillId="0" borderId="15" applyNumberFormat="0" applyFill="0" applyAlignment="0" applyProtection="0"/>
    <xf numFmtId="0" fontId="61" fillId="54" borderId="0" applyNumberFormat="0" applyBorder="0" applyAlignment="0" applyProtection="0"/>
    <xf numFmtId="0" fontId="22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6" fillId="0" borderId="16" xfId="0" applyNumberFormat="1" applyFont="1" applyFill="1" applyBorder="1" applyAlignment="1" applyProtection="1">
      <alignment horizontal="right" vertical="center"/>
      <protection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justify" vertical="center" wrapText="1"/>
    </xf>
    <xf numFmtId="184" fontId="32" fillId="0" borderId="17" xfId="95" applyNumberFormat="1" applyFont="1" applyBorder="1" applyAlignment="1">
      <alignment vertical="center"/>
      <protection/>
    </xf>
    <xf numFmtId="184" fontId="33" fillId="0" borderId="17" xfId="95" applyNumberFormat="1" applyFont="1" applyBorder="1">
      <alignment vertical="top"/>
      <protection/>
    </xf>
    <xf numFmtId="0" fontId="27" fillId="0" borderId="17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184" fontId="4" fillId="0" borderId="17" xfId="0" applyNumberFormat="1" applyFont="1" applyFill="1" applyBorder="1" applyAlignment="1" applyProtection="1">
      <alignment vertical="top"/>
      <protection/>
    </xf>
    <xf numFmtId="184" fontId="29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9" fillId="0" borderId="0" xfId="0" applyFont="1" applyAlignment="1">
      <alignment wrapText="1"/>
    </xf>
    <xf numFmtId="0" fontId="39" fillId="0" borderId="18" xfId="0" applyFont="1" applyFill="1" applyBorder="1" applyAlignment="1">
      <alignment vertical="justify"/>
    </xf>
    <xf numFmtId="0" fontId="39" fillId="0" borderId="17" xfId="0" applyFont="1" applyBorder="1" applyAlignment="1">
      <alignment wrapText="1"/>
    </xf>
    <xf numFmtId="0" fontId="39" fillId="0" borderId="19" xfId="0" applyFont="1" applyFill="1" applyBorder="1" applyAlignment="1">
      <alignment/>
    </xf>
    <xf numFmtId="0" fontId="39" fillId="0" borderId="20" xfId="0" applyFont="1" applyFill="1" applyBorder="1" applyAlignment="1">
      <alignment wrapText="1"/>
    </xf>
    <xf numFmtId="0" fontId="39" fillId="0" borderId="21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9" fillId="55" borderId="22" xfId="0" applyFont="1" applyFill="1" applyBorder="1" applyAlignment="1">
      <alignment wrapText="1"/>
    </xf>
    <xf numFmtId="184" fontId="32" fillId="0" borderId="21" xfId="95" applyNumberFormat="1" applyFont="1" applyBorder="1" applyAlignment="1">
      <alignment vertical="center"/>
      <protection/>
    </xf>
    <xf numFmtId="0" fontId="39" fillId="0" borderId="23" xfId="0" applyFont="1" applyFill="1" applyBorder="1" applyAlignment="1">
      <alignment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justify" vertical="center" wrapText="1"/>
    </xf>
    <xf numFmtId="0" fontId="40" fillId="0" borderId="17" xfId="0" applyFont="1" applyBorder="1" applyAlignment="1">
      <alignment wrapText="1"/>
    </xf>
    <xf numFmtId="0" fontId="39" fillId="0" borderId="21" xfId="0" applyFont="1" applyFill="1" applyBorder="1" applyAlignment="1">
      <alignment wrapText="1"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49" fontId="28" fillId="0" borderId="22" xfId="0" applyNumberFormat="1" applyFont="1" applyBorder="1" applyAlignment="1">
      <alignment horizontal="center" vertical="center" wrapText="1"/>
    </xf>
    <xf numFmtId="0" fontId="39" fillId="0" borderId="22" xfId="0" applyFont="1" applyBorder="1" applyAlignment="1">
      <alignment horizontal="left" wrapText="1"/>
    </xf>
    <xf numFmtId="184" fontId="33" fillId="0" borderId="22" xfId="95" applyNumberFormat="1" applyFont="1" applyBorder="1" applyAlignment="1">
      <alignment vertical="center"/>
      <protection/>
    </xf>
    <xf numFmtId="184" fontId="32" fillId="0" borderId="22" xfId="95" applyNumberFormat="1" applyFont="1" applyBorder="1" applyAlignment="1">
      <alignment vertical="center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184" fontId="33" fillId="0" borderId="21" xfId="95" applyNumberFormat="1" applyFont="1" applyBorder="1">
      <alignment vertical="top"/>
      <protection/>
    </xf>
    <xf numFmtId="184" fontId="32" fillId="0" borderId="21" xfId="95" applyNumberFormat="1" applyFont="1" applyBorder="1">
      <alignment vertical="top"/>
      <protection/>
    </xf>
    <xf numFmtId="184" fontId="33" fillId="0" borderId="22" xfId="95" applyNumberFormat="1" applyFont="1" applyBorder="1">
      <alignment vertical="top"/>
      <protection/>
    </xf>
    <xf numFmtId="49" fontId="27" fillId="0" borderId="26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justify" vertical="center" wrapText="1"/>
    </xf>
    <xf numFmtId="184" fontId="33" fillId="0" borderId="26" xfId="95" applyNumberFormat="1" applyFont="1" applyBorder="1">
      <alignment vertical="top"/>
      <protection/>
    </xf>
    <xf numFmtId="184" fontId="32" fillId="0" borderId="28" xfId="95" applyNumberFormat="1" applyFont="1" applyBorder="1" applyAlignment="1">
      <alignment vertical="center"/>
      <protection/>
    </xf>
    <xf numFmtId="0" fontId="27" fillId="0" borderId="20" xfId="0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184" fontId="33" fillId="0" borderId="20" xfId="95" applyNumberFormat="1" applyFont="1" applyBorder="1">
      <alignment vertical="top"/>
      <protection/>
    </xf>
    <xf numFmtId="184" fontId="32" fillId="0" borderId="20" xfId="95" applyNumberFormat="1" applyFont="1" applyBorder="1" applyAlignment="1">
      <alignment vertical="center"/>
      <protection/>
    </xf>
    <xf numFmtId="0" fontId="28" fillId="0" borderId="26" xfId="0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6" xfId="0" applyFont="1" applyBorder="1" applyAlignment="1">
      <alignment vertical="center" wrapText="1"/>
    </xf>
    <xf numFmtId="184" fontId="33" fillId="0" borderId="26" xfId="95" applyNumberFormat="1" applyFont="1" applyBorder="1" applyAlignment="1">
      <alignment vertical="top" wrapText="1"/>
      <protection/>
    </xf>
    <xf numFmtId="0" fontId="28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184" fontId="32" fillId="0" borderId="22" xfId="95" applyNumberFormat="1" applyFont="1" applyBorder="1">
      <alignment vertical="top"/>
      <protection/>
    </xf>
    <xf numFmtId="184" fontId="32" fillId="0" borderId="26" xfId="95" applyNumberFormat="1" applyFont="1" applyBorder="1" applyAlignment="1">
      <alignment vertical="top" wrapText="1"/>
      <protection/>
    </xf>
    <xf numFmtId="184" fontId="32" fillId="0" borderId="26" xfId="95" applyNumberFormat="1" applyFont="1" applyBorder="1">
      <alignment vertical="top"/>
      <protection/>
    </xf>
    <xf numFmtId="0" fontId="35" fillId="0" borderId="21" xfId="0" applyFont="1" applyBorder="1" applyAlignment="1">
      <alignment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justify" vertical="center" wrapText="1"/>
    </xf>
    <xf numFmtId="0" fontId="39" fillId="0" borderId="20" xfId="0" applyFont="1" applyBorder="1" applyAlignment="1">
      <alignment wrapText="1"/>
    </xf>
    <xf numFmtId="0" fontId="27" fillId="0" borderId="21" xfId="0" applyFont="1" applyBorder="1" applyAlignment="1">
      <alignment horizontal="justify" vertical="center" wrapText="1"/>
    </xf>
    <xf numFmtId="0" fontId="28" fillId="0" borderId="25" xfId="0" applyFont="1" applyBorder="1" applyAlignment="1">
      <alignment horizontal="center" vertical="center" wrapText="1"/>
    </xf>
    <xf numFmtId="184" fontId="29" fillId="0" borderId="26" xfId="0" applyNumberFormat="1" applyFont="1" applyBorder="1" applyAlignment="1">
      <alignment vertical="justify"/>
    </xf>
    <xf numFmtId="184" fontId="20" fillId="0" borderId="26" xfId="0" applyNumberFormat="1" applyFont="1" applyFill="1" applyBorder="1" applyAlignment="1" applyProtection="1">
      <alignment vertical="center" wrapText="1"/>
      <protection/>
    </xf>
    <xf numFmtId="0" fontId="20" fillId="0" borderId="26" xfId="0" applyFont="1" applyBorder="1" applyAlignment="1">
      <alignment horizontal="center" vertical="center" wrapText="1"/>
    </xf>
    <xf numFmtId="184" fontId="31" fillId="0" borderId="26" xfId="0" applyNumberFormat="1" applyFont="1" applyBorder="1" applyAlignment="1">
      <alignment vertical="justify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9" fillId="0" borderId="26" xfId="0" applyFont="1" applyFill="1" applyBorder="1" applyAlignment="1">
      <alignment wrapText="1"/>
    </xf>
    <xf numFmtId="0" fontId="21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justify" vertical="center" wrapText="1"/>
    </xf>
    <xf numFmtId="0" fontId="27" fillId="0" borderId="22" xfId="0" applyFont="1" applyBorder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9" fillId="0" borderId="22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39" fillId="0" borderId="24" xfId="0" applyFont="1" applyFill="1" applyBorder="1" applyAlignment="1">
      <alignment horizontal="left" vertical="justify"/>
    </xf>
    <xf numFmtId="0" fontId="39" fillId="0" borderId="30" xfId="0" applyFont="1" applyFill="1" applyBorder="1" applyAlignment="1">
      <alignment horizontal="left" vertical="justify"/>
    </xf>
    <xf numFmtId="184" fontId="33" fillId="0" borderId="20" xfId="95" applyNumberFormat="1" applyFont="1" applyBorder="1" applyAlignment="1">
      <alignment vertical="top"/>
      <protection/>
    </xf>
    <xf numFmtId="184" fontId="33" fillId="0" borderId="22" xfId="95" applyNumberFormat="1" applyFont="1" applyBorder="1" applyAlignment="1">
      <alignment vertical="top"/>
      <protection/>
    </xf>
    <xf numFmtId="184" fontId="32" fillId="0" borderId="20" xfId="95" applyNumberFormat="1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84" fontId="32" fillId="0" borderId="21" xfId="95" applyNumberFormat="1" applyFont="1" applyBorder="1" applyAlignment="1">
      <alignment vertical="center"/>
      <protection/>
    </xf>
    <xf numFmtId="184" fontId="33" fillId="0" borderId="21" xfId="95" applyNumberFormat="1" applyFont="1" applyBorder="1" applyAlignment="1">
      <alignment vertical="top"/>
      <protection/>
    </xf>
    <xf numFmtId="0" fontId="39" fillId="0" borderId="20" xfId="0" applyFont="1" applyBorder="1" applyAlignment="1">
      <alignment wrapText="1"/>
    </xf>
    <xf numFmtId="49" fontId="27" fillId="0" borderId="21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5"/>
  <sheetViews>
    <sheetView tabSelected="1" zoomScalePageLayoutView="0" workbookViewId="0" topLeftCell="A6">
      <selection activeCell="D15" sqref="D15"/>
    </sheetView>
  </sheetViews>
  <sheetFormatPr defaultColWidth="9.33203125" defaultRowHeight="12.75"/>
  <cols>
    <col min="1" max="1" width="14.5" style="0" customWidth="1"/>
    <col min="2" max="2" width="16.83203125" style="0" customWidth="1"/>
    <col min="3" max="3" width="15" style="0" customWidth="1"/>
    <col min="4" max="4" width="33" style="0" customWidth="1"/>
    <col min="5" max="5" width="57.33203125" style="0" customWidth="1"/>
    <col min="6" max="6" width="18.5" style="0" customWidth="1"/>
    <col min="7" max="7" width="19.5" style="0" customWidth="1"/>
    <col min="8" max="8" width="21.16015625" style="0" customWidth="1"/>
  </cols>
  <sheetData>
    <row r="4" spans="1:8" ht="56.25" customHeight="1">
      <c r="A4" s="13"/>
      <c r="B4" s="13"/>
      <c r="C4" s="13"/>
      <c r="D4" s="1"/>
      <c r="E4" s="1"/>
      <c r="F4" s="107" t="s">
        <v>60</v>
      </c>
      <c r="G4" s="107"/>
      <c r="H4" s="107"/>
    </row>
    <row r="5" spans="1:8" ht="48.75" customHeight="1">
      <c r="A5" s="108" t="s">
        <v>12</v>
      </c>
      <c r="B5" s="109"/>
      <c r="C5" s="109"/>
      <c r="D5" s="109"/>
      <c r="E5" s="109"/>
      <c r="F5" s="109"/>
      <c r="G5" s="109"/>
      <c r="H5" s="109"/>
    </row>
    <row r="6" spans="1:8" ht="18.75">
      <c r="A6" s="14"/>
      <c r="B6" s="15"/>
      <c r="C6" s="15"/>
      <c r="D6" s="2"/>
      <c r="E6" s="18"/>
      <c r="F6" s="18"/>
      <c r="G6" s="19"/>
      <c r="H6" s="3" t="s">
        <v>9</v>
      </c>
    </row>
    <row r="7" spans="1:8" ht="131.25" customHeight="1" thickBot="1">
      <c r="A7" s="38" t="s">
        <v>7</v>
      </c>
      <c r="B7" s="38" t="s">
        <v>6</v>
      </c>
      <c r="C7" s="38" t="s">
        <v>2</v>
      </c>
      <c r="D7" s="39" t="s">
        <v>8</v>
      </c>
      <c r="E7" s="31" t="s">
        <v>4</v>
      </c>
      <c r="F7" s="95" t="s">
        <v>0</v>
      </c>
      <c r="G7" s="31" t="s">
        <v>1</v>
      </c>
      <c r="H7" s="31" t="s">
        <v>5</v>
      </c>
    </row>
    <row r="8" spans="1:8" ht="30" customHeight="1" thickBot="1">
      <c r="A8" s="44">
        <v>1000000</v>
      </c>
      <c r="B8" s="45"/>
      <c r="C8" s="45"/>
      <c r="D8" s="46" t="s">
        <v>15</v>
      </c>
      <c r="E8" s="47"/>
      <c r="F8" s="79">
        <f>SUM(F9:F10)</f>
        <v>359200</v>
      </c>
      <c r="G8" s="80"/>
      <c r="H8" s="79">
        <f>SUM(H9:H10)</f>
        <v>359200</v>
      </c>
    </row>
    <row r="9" spans="1:8" ht="38.25" customHeight="1">
      <c r="A9" s="83" t="s">
        <v>46</v>
      </c>
      <c r="B9" s="40" t="s">
        <v>36</v>
      </c>
      <c r="C9" s="34"/>
      <c r="D9" s="35"/>
      <c r="E9" s="41" t="s">
        <v>14</v>
      </c>
      <c r="F9" s="42">
        <v>60000</v>
      </c>
      <c r="G9" s="43"/>
      <c r="H9" s="43">
        <f>SUM(F9:G9)</f>
        <v>60000</v>
      </c>
    </row>
    <row r="10" spans="1:8" ht="36.75" customHeight="1" thickBot="1">
      <c r="A10" s="82" t="s">
        <v>47</v>
      </c>
      <c r="B10" s="48" t="s">
        <v>37</v>
      </c>
      <c r="C10" s="48"/>
      <c r="D10" s="49"/>
      <c r="E10" s="37" t="s">
        <v>13</v>
      </c>
      <c r="F10" s="50">
        <v>299200</v>
      </c>
      <c r="G10" s="51"/>
      <c r="H10" s="29">
        <f aca="true" t="shared" si="0" ref="H10:H23">SUM(F10:G10)</f>
        <v>299200</v>
      </c>
    </row>
    <row r="11" spans="1:8" ht="27.75" customHeight="1" thickBot="1">
      <c r="A11" s="84">
        <v>1500000</v>
      </c>
      <c r="B11" s="47"/>
      <c r="C11" s="53"/>
      <c r="D11" s="54" t="s">
        <v>16</v>
      </c>
      <c r="E11" s="55"/>
      <c r="F11" s="71">
        <f>SUM(F12)</f>
        <v>2000000</v>
      </c>
      <c r="G11" s="71"/>
      <c r="H11" s="71">
        <f>SUM(H12)</f>
        <v>2000000</v>
      </c>
    </row>
    <row r="12" spans="1:8" ht="34.5" customHeight="1" thickBot="1">
      <c r="A12" s="85">
        <v>1513401</v>
      </c>
      <c r="B12" s="58" t="s">
        <v>38</v>
      </c>
      <c r="C12" s="58"/>
      <c r="D12" s="59"/>
      <c r="E12" s="25" t="s">
        <v>17</v>
      </c>
      <c r="F12" s="60">
        <v>2000000</v>
      </c>
      <c r="G12" s="60"/>
      <c r="H12" s="61">
        <f t="shared" si="0"/>
        <v>2000000</v>
      </c>
    </row>
    <row r="13" spans="1:8" ht="26.25" customHeight="1" thickBot="1">
      <c r="A13" s="84">
        <v>4000000</v>
      </c>
      <c r="B13" s="62"/>
      <c r="C13" s="63"/>
      <c r="D13" s="64" t="s">
        <v>19</v>
      </c>
      <c r="E13" s="65"/>
      <c r="F13" s="71">
        <f>SUM(F14)</f>
        <v>10000</v>
      </c>
      <c r="G13" s="55"/>
      <c r="H13" s="56">
        <f t="shared" si="0"/>
        <v>10000</v>
      </c>
    </row>
    <row r="14" spans="1:8" ht="44.25" customHeight="1" thickBot="1">
      <c r="A14" s="85">
        <v>4018602</v>
      </c>
      <c r="B14" s="66">
        <v>250404</v>
      </c>
      <c r="C14" s="58"/>
      <c r="D14" s="67"/>
      <c r="E14" s="21" t="s">
        <v>18</v>
      </c>
      <c r="F14" s="60">
        <v>10000</v>
      </c>
      <c r="G14" s="60"/>
      <c r="H14" s="61">
        <f t="shared" si="0"/>
        <v>10000</v>
      </c>
    </row>
    <row r="15" spans="1:8" ht="36.75" customHeight="1" thickBot="1">
      <c r="A15" s="84">
        <v>1100000</v>
      </c>
      <c r="B15" s="62"/>
      <c r="C15" s="63"/>
      <c r="D15" s="64" t="s">
        <v>20</v>
      </c>
      <c r="E15" s="70"/>
      <c r="F15" s="71">
        <f>SUM(F16:F22)</f>
        <v>783200</v>
      </c>
      <c r="G15" s="71"/>
      <c r="H15" s="56">
        <f t="shared" si="0"/>
        <v>783200</v>
      </c>
    </row>
    <row r="16" spans="1:8" ht="15">
      <c r="A16" s="86">
        <v>1113140</v>
      </c>
      <c r="B16" s="40" t="s">
        <v>39</v>
      </c>
      <c r="C16" s="40"/>
      <c r="D16" s="68"/>
      <c r="E16" s="114" t="s">
        <v>21</v>
      </c>
      <c r="F16" s="52">
        <v>215000</v>
      </c>
      <c r="G16" s="69"/>
      <c r="H16" s="43">
        <f t="shared" si="0"/>
        <v>215000</v>
      </c>
    </row>
    <row r="17" spans="1:8" ht="45" customHeight="1">
      <c r="A17" s="87">
        <v>1113500</v>
      </c>
      <c r="B17" s="17" t="s">
        <v>40</v>
      </c>
      <c r="C17" s="16"/>
      <c r="D17" s="8"/>
      <c r="E17" s="115"/>
      <c r="F17" s="7">
        <v>43000</v>
      </c>
      <c r="G17" s="7"/>
      <c r="H17" s="6">
        <f t="shared" si="0"/>
        <v>43000</v>
      </c>
    </row>
    <row r="18" spans="1:8" ht="15">
      <c r="A18" s="87">
        <v>1113140</v>
      </c>
      <c r="B18" s="17" t="s">
        <v>39</v>
      </c>
      <c r="C18" s="16"/>
      <c r="D18" s="5"/>
      <c r="E18" s="111" t="s">
        <v>22</v>
      </c>
      <c r="F18" s="11">
        <v>60000</v>
      </c>
      <c r="G18" s="11"/>
      <c r="H18" s="6">
        <f t="shared" si="0"/>
        <v>60000</v>
      </c>
    </row>
    <row r="19" spans="1:8" ht="33" customHeight="1">
      <c r="A19" s="87">
        <v>1113500</v>
      </c>
      <c r="B19" s="17" t="s">
        <v>40</v>
      </c>
      <c r="C19" s="16"/>
      <c r="D19" s="5"/>
      <c r="E19" s="110"/>
      <c r="F19" s="7">
        <v>135200</v>
      </c>
      <c r="G19" s="7"/>
      <c r="H19" s="6">
        <f t="shared" si="0"/>
        <v>135200</v>
      </c>
    </row>
    <row r="20" spans="1:8" ht="89.25" customHeight="1">
      <c r="A20" s="87">
        <v>1113140</v>
      </c>
      <c r="B20" s="17" t="s">
        <v>39</v>
      </c>
      <c r="C20" s="17"/>
      <c r="D20" s="9"/>
      <c r="E20" s="22" t="s">
        <v>23</v>
      </c>
      <c r="F20" s="12">
        <v>80000</v>
      </c>
      <c r="G20" s="12"/>
      <c r="H20" s="6">
        <f t="shared" si="0"/>
        <v>80000</v>
      </c>
    </row>
    <row r="21" spans="1:8" ht="59.25" customHeight="1">
      <c r="A21" s="87">
        <v>1113132</v>
      </c>
      <c r="B21" s="17" t="s">
        <v>41</v>
      </c>
      <c r="C21" s="17"/>
      <c r="D21" s="10"/>
      <c r="E21" s="23" t="s">
        <v>24</v>
      </c>
      <c r="F21" s="7">
        <v>10000</v>
      </c>
      <c r="G21" s="7"/>
      <c r="H21" s="6">
        <f t="shared" si="0"/>
        <v>10000</v>
      </c>
    </row>
    <row r="22" spans="1:8" ht="49.5" customHeight="1" thickBot="1">
      <c r="A22" s="88">
        <v>1113160</v>
      </c>
      <c r="B22" s="48" t="s">
        <v>42</v>
      </c>
      <c r="C22" s="48"/>
      <c r="D22" s="72"/>
      <c r="E22" s="37" t="s">
        <v>13</v>
      </c>
      <c r="F22" s="50">
        <v>240000</v>
      </c>
      <c r="G22" s="50"/>
      <c r="H22" s="29">
        <f t="shared" si="0"/>
        <v>240000</v>
      </c>
    </row>
    <row r="23" spans="1:8" ht="27.75" customHeight="1" thickBot="1">
      <c r="A23" s="93">
        <v>2000000</v>
      </c>
      <c r="B23" s="63"/>
      <c r="C23" s="63"/>
      <c r="D23" s="64" t="s">
        <v>25</v>
      </c>
      <c r="E23" s="94"/>
      <c r="F23" s="71">
        <v>131000</v>
      </c>
      <c r="G23" s="55"/>
      <c r="H23" s="56">
        <f t="shared" si="0"/>
        <v>131000</v>
      </c>
    </row>
    <row r="24" spans="1:8" ht="67.5" customHeight="1" thickBot="1">
      <c r="A24" s="85">
        <v>2013112</v>
      </c>
      <c r="B24" s="58" t="s">
        <v>48</v>
      </c>
      <c r="C24" s="73"/>
      <c r="D24" s="74"/>
      <c r="E24" s="75" t="s">
        <v>24</v>
      </c>
      <c r="F24" s="60">
        <v>131000</v>
      </c>
      <c r="G24" s="60"/>
      <c r="H24" s="61">
        <f>SUM(F24:G24)</f>
        <v>131000</v>
      </c>
    </row>
    <row r="25" spans="1:8" ht="32.25" customHeight="1" thickBot="1">
      <c r="A25" s="84">
        <v>300000</v>
      </c>
      <c r="B25" s="47"/>
      <c r="C25" s="53"/>
      <c r="D25" s="54" t="s">
        <v>26</v>
      </c>
      <c r="E25" s="65"/>
      <c r="F25" s="71">
        <f>SUM(F26:F33)</f>
        <v>340000</v>
      </c>
      <c r="G25" s="71">
        <f>SUM(G26:G33)</f>
        <v>517000</v>
      </c>
      <c r="H25" s="71">
        <f>SUM(H26:H33)</f>
        <v>857000</v>
      </c>
    </row>
    <row r="26" spans="1:8" ht="14.25">
      <c r="A26" s="99" t="s">
        <v>49</v>
      </c>
      <c r="B26" s="100">
        <v>180404</v>
      </c>
      <c r="C26" s="102"/>
      <c r="D26" s="104"/>
      <c r="E26" s="24" t="s">
        <v>27</v>
      </c>
      <c r="F26" s="116">
        <v>20000</v>
      </c>
      <c r="G26" s="116"/>
      <c r="H26" s="118">
        <f aca="true" t="shared" si="1" ref="H26:H39">SUM(F26:G26)</f>
        <v>20000</v>
      </c>
    </row>
    <row r="27" spans="1:8" ht="14.25">
      <c r="A27" s="98"/>
      <c r="B27" s="101"/>
      <c r="C27" s="103"/>
      <c r="D27" s="105"/>
      <c r="E27" s="30" t="s">
        <v>58</v>
      </c>
      <c r="F27" s="117"/>
      <c r="G27" s="117"/>
      <c r="H27" s="119"/>
    </row>
    <row r="28" spans="1:8" ht="42.75">
      <c r="A28" s="89" t="s">
        <v>49</v>
      </c>
      <c r="B28" s="4">
        <v>180404</v>
      </c>
      <c r="C28" s="16"/>
      <c r="D28" s="5"/>
      <c r="E28" s="25" t="s">
        <v>28</v>
      </c>
      <c r="F28" s="7">
        <v>50000</v>
      </c>
      <c r="G28" s="7"/>
      <c r="H28" s="6">
        <f t="shared" si="1"/>
        <v>50000</v>
      </c>
    </row>
    <row r="29" spans="1:8" ht="14.25">
      <c r="A29" s="97" t="s">
        <v>50</v>
      </c>
      <c r="B29" s="124">
        <v>120000</v>
      </c>
      <c r="C29" s="16"/>
      <c r="D29" s="5"/>
      <c r="E29" s="26" t="s">
        <v>29</v>
      </c>
      <c r="F29" s="121">
        <v>180000</v>
      </c>
      <c r="G29" s="121"/>
      <c r="H29" s="120">
        <f t="shared" si="1"/>
        <v>180000</v>
      </c>
    </row>
    <row r="30" spans="1:8" ht="14.25">
      <c r="A30" s="98"/>
      <c r="B30" s="101"/>
      <c r="C30" s="16"/>
      <c r="D30" s="5"/>
      <c r="E30" s="27" t="s">
        <v>30</v>
      </c>
      <c r="F30" s="117"/>
      <c r="G30" s="117"/>
      <c r="H30" s="119"/>
    </row>
    <row r="31" spans="1:8" ht="65.25" customHeight="1">
      <c r="A31" s="89" t="s">
        <v>51</v>
      </c>
      <c r="B31" s="4">
        <v>250404</v>
      </c>
      <c r="C31" s="16"/>
      <c r="D31" s="5"/>
      <c r="E31" s="28" t="s">
        <v>59</v>
      </c>
      <c r="F31" s="7">
        <v>60000</v>
      </c>
      <c r="G31" s="7"/>
      <c r="H31" s="6">
        <f t="shared" si="1"/>
        <v>60000</v>
      </c>
    </row>
    <row r="32" spans="1:8" ht="53.25" customHeight="1">
      <c r="A32" s="89" t="s">
        <v>51</v>
      </c>
      <c r="B32" s="4">
        <v>250404</v>
      </c>
      <c r="C32" s="16"/>
      <c r="D32" s="5"/>
      <c r="E32" s="36" t="s">
        <v>31</v>
      </c>
      <c r="F32" s="7">
        <v>30000</v>
      </c>
      <c r="G32" s="7"/>
      <c r="H32" s="6">
        <f t="shared" si="1"/>
        <v>30000</v>
      </c>
    </row>
    <row r="33" spans="1:8" ht="29.25" thickBot="1">
      <c r="A33" s="82" t="s">
        <v>52</v>
      </c>
      <c r="B33" s="31">
        <v>240604</v>
      </c>
      <c r="C33" s="33"/>
      <c r="D33" s="76"/>
      <c r="E33" s="37" t="s">
        <v>43</v>
      </c>
      <c r="F33" s="50"/>
      <c r="G33" s="50">
        <v>517000</v>
      </c>
      <c r="H33" s="29">
        <f t="shared" si="1"/>
        <v>517000</v>
      </c>
    </row>
    <row r="34" spans="1:8" ht="29.25" thickBot="1">
      <c r="A34" s="90" t="s">
        <v>53</v>
      </c>
      <c r="B34" s="47"/>
      <c r="C34" s="53"/>
      <c r="D34" s="54" t="s">
        <v>32</v>
      </c>
      <c r="E34" s="65"/>
      <c r="F34" s="71">
        <f>SUM(F35)</f>
        <v>100000</v>
      </c>
      <c r="G34" s="55"/>
      <c r="H34" s="56">
        <f t="shared" si="1"/>
        <v>100000</v>
      </c>
    </row>
    <row r="35" spans="1:8" ht="29.25" thickBot="1">
      <c r="A35" s="92" t="s">
        <v>54</v>
      </c>
      <c r="B35" s="57">
        <v>130107</v>
      </c>
      <c r="C35" s="73"/>
      <c r="D35" s="74"/>
      <c r="E35" s="25" t="s">
        <v>13</v>
      </c>
      <c r="F35" s="60">
        <v>100000</v>
      </c>
      <c r="G35" s="60"/>
      <c r="H35" s="61">
        <f t="shared" si="1"/>
        <v>100000</v>
      </c>
    </row>
    <row r="36" spans="1:8" ht="29.25" thickBot="1">
      <c r="A36" s="90" t="s">
        <v>55</v>
      </c>
      <c r="B36" s="47"/>
      <c r="C36" s="53"/>
      <c r="D36" s="54" t="s">
        <v>33</v>
      </c>
      <c r="E36" s="65"/>
      <c r="F36" s="71">
        <f>SUM(F37:F40)</f>
        <v>197158</v>
      </c>
      <c r="G36" s="55"/>
      <c r="H36" s="71">
        <f>SUM(H37:H40)</f>
        <v>197158</v>
      </c>
    </row>
    <row r="37" spans="1:8" ht="14.25">
      <c r="A37" s="91"/>
      <c r="B37" s="32"/>
      <c r="C37" s="34"/>
      <c r="D37" s="35"/>
      <c r="E37" s="122" t="s">
        <v>34</v>
      </c>
      <c r="F37" s="116">
        <v>124608</v>
      </c>
      <c r="G37" s="116"/>
      <c r="H37" s="118">
        <f t="shared" si="1"/>
        <v>124608</v>
      </c>
    </row>
    <row r="38" spans="1:8" ht="29.25" customHeight="1">
      <c r="A38" s="89" t="s">
        <v>56</v>
      </c>
      <c r="B38" s="16" t="s">
        <v>44</v>
      </c>
      <c r="C38" s="16"/>
      <c r="D38" s="5"/>
      <c r="E38" s="113"/>
      <c r="F38" s="117"/>
      <c r="G38" s="117"/>
      <c r="H38" s="119"/>
    </row>
    <row r="39" spans="1:8" ht="14.25">
      <c r="A39" s="97" t="s">
        <v>57</v>
      </c>
      <c r="B39" s="123" t="s">
        <v>45</v>
      </c>
      <c r="C39" s="16"/>
      <c r="D39" s="5"/>
      <c r="E39" s="112" t="s">
        <v>35</v>
      </c>
      <c r="F39" s="121">
        <v>72550</v>
      </c>
      <c r="G39" s="121"/>
      <c r="H39" s="120">
        <f t="shared" si="1"/>
        <v>72550</v>
      </c>
    </row>
    <row r="40" spans="1:8" ht="26.25" customHeight="1">
      <c r="A40" s="98"/>
      <c r="B40" s="103"/>
      <c r="C40" s="16"/>
      <c r="D40" s="5"/>
      <c r="E40" s="113"/>
      <c r="F40" s="117"/>
      <c r="G40" s="117"/>
      <c r="H40" s="119"/>
    </row>
    <row r="41" spans="1:8" ht="15" thickBot="1">
      <c r="A41" s="33"/>
      <c r="B41" s="31"/>
      <c r="C41" s="33"/>
      <c r="D41" s="76"/>
      <c r="E41" s="50"/>
      <c r="F41" s="50"/>
      <c r="G41" s="50"/>
      <c r="H41" s="29"/>
    </row>
    <row r="42" spans="1:8" ht="15.75" thickBot="1">
      <c r="A42" s="77"/>
      <c r="B42" s="62"/>
      <c r="C42" s="63"/>
      <c r="D42" s="54" t="s">
        <v>3</v>
      </c>
      <c r="E42" s="78"/>
      <c r="F42" s="81">
        <f>SUM(F8,F11,F13,F15,F23,F25,F34,F36)</f>
        <v>3920558</v>
      </c>
      <c r="G42" s="81">
        <f>SUM(G8,G11,G13,G15,G23,G25,G34,G36)</f>
        <v>517000</v>
      </c>
      <c r="H42" s="81">
        <f>SUM(H8,H11,H13,H15,H23,H25,H34,H36)</f>
        <v>4437558</v>
      </c>
    </row>
    <row r="43" spans="1:8" ht="12.75">
      <c r="A43" s="13"/>
      <c r="B43" s="13"/>
      <c r="C43" s="13"/>
      <c r="D43" s="1"/>
      <c r="E43" s="1"/>
      <c r="F43" s="1"/>
      <c r="G43" s="1"/>
      <c r="H43" s="1"/>
    </row>
    <row r="44" spans="1:8" ht="12.75">
      <c r="A44" s="106"/>
      <c r="B44" s="106"/>
      <c r="C44" s="106"/>
      <c r="D44" s="106"/>
      <c r="E44" s="106"/>
      <c r="F44" s="106"/>
      <c r="G44" s="106"/>
      <c r="H44" s="106"/>
    </row>
    <row r="45" spans="1:8" ht="12.75">
      <c r="A45" s="96" t="s">
        <v>10</v>
      </c>
      <c r="B45" s="96"/>
      <c r="C45" s="96"/>
      <c r="D45" s="20"/>
      <c r="E45" s="20" t="s">
        <v>11</v>
      </c>
      <c r="F45" s="20"/>
      <c r="G45" s="20"/>
      <c r="H45" s="20"/>
    </row>
  </sheetData>
  <sheetProtection/>
  <mergeCells count="28">
    <mergeCell ref="G29:G30"/>
    <mergeCell ref="C26:C27"/>
    <mergeCell ref="D26:D27"/>
    <mergeCell ref="F4:H4"/>
    <mergeCell ref="A5:H5"/>
    <mergeCell ref="E16:E17"/>
    <mergeCell ref="E18:E19"/>
    <mergeCell ref="F26:F27"/>
    <mergeCell ref="G26:G27"/>
    <mergeCell ref="H26:H27"/>
    <mergeCell ref="H29:H30"/>
    <mergeCell ref="A26:A27"/>
    <mergeCell ref="B26:B27"/>
    <mergeCell ref="E37:E38"/>
    <mergeCell ref="F37:F38"/>
    <mergeCell ref="G37:G38"/>
    <mergeCell ref="H37:H38"/>
    <mergeCell ref="A29:A30"/>
    <mergeCell ref="B29:B30"/>
    <mergeCell ref="F29:F30"/>
    <mergeCell ref="G39:G40"/>
    <mergeCell ref="H39:H40"/>
    <mergeCell ref="A44:H44"/>
    <mergeCell ref="A45:C45"/>
    <mergeCell ref="A39:A40"/>
    <mergeCell ref="B39:B40"/>
    <mergeCell ref="E39:E40"/>
    <mergeCell ref="F39:F40"/>
  </mergeCells>
  <printOptions/>
  <pageMargins left="0.75" right="0.32" top="0.41" bottom="0.38" header="0.5" footer="0.3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Довольный пользователь Microsoft Office</cp:lastModifiedBy>
  <cp:lastPrinted>2016-11-15T09:59:49Z</cp:lastPrinted>
  <dcterms:created xsi:type="dcterms:W3CDTF">2014-01-17T10:52:16Z</dcterms:created>
  <dcterms:modified xsi:type="dcterms:W3CDTF">2017-02-28T13:48:21Z</dcterms:modified>
  <cp:category/>
  <cp:version/>
  <cp:contentType/>
  <cp:contentStatus/>
</cp:coreProperties>
</file>