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<sst xmlns="http://schemas.openxmlformats.org/spreadsheetml/2006/main" count="63" uniqueCount="62">
  <si>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Код</t>
  </si>
  <si>
    <t>Назва доходів</t>
  </si>
  <si>
    <t>Фактично надійшло</t>
  </si>
  <si>
    <t xml:space="preserve">Податок на прибуток </t>
  </si>
  <si>
    <t>Плата за землю</t>
  </si>
  <si>
    <t>Інші надходження</t>
  </si>
  <si>
    <t>Державне мито</t>
  </si>
  <si>
    <t>Бюджет розвитку, в тому числі:</t>
  </si>
  <si>
    <t>Цільові фонди</t>
  </si>
  <si>
    <t>Субвенції - всього, в тому числі:</t>
  </si>
  <si>
    <t>Частина прибутку</t>
  </si>
  <si>
    <t>Податок з власників транспортних засобів</t>
  </si>
  <si>
    <t>Надходження від відчуження майна</t>
  </si>
  <si>
    <t>Власні надходження бюджетних установ</t>
  </si>
  <si>
    <t>Адміністративні  штрафи</t>
  </si>
  <si>
    <t>Всього власних та закріплених доходів</t>
  </si>
  <si>
    <t>Разом доходів загального фонду</t>
  </si>
  <si>
    <t xml:space="preserve"> на допомогу сім"ям з дітьми... </t>
  </si>
  <si>
    <t>на надання пільг та житлових субсидій…</t>
  </si>
  <si>
    <t>на дітей-сиріт, дит.будинки сімейного типу…</t>
  </si>
  <si>
    <t>% виконання</t>
  </si>
  <si>
    <t>гривень</t>
  </si>
  <si>
    <t>Дотаціїя вирівнювання</t>
  </si>
  <si>
    <t>Екологічний податок</t>
  </si>
  <si>
    <t>Єдиний податок</t>
  </si>
  <si>
    <t>Всього  доходів спеціального фонду</t>
  </si>
  <si>
    <t>Інші надходження до фондів охорони н.п.с.</t>
  </si>
  <si>
    <t>Збір за першу реєстрацію транспортного засобу</t>
  </si>
  <si>
    <t>Кошти від реалізації безхазяйного майна…</t>
  </si>
  <si>
    <t>Штрафи за поруш.законодавства про патентування…</t>
  </si>
  <si>
    <t>Додаткова дотація на вирівнювання фін. забезпеченості МБ</t>
  </si>
  <si>
    <t>Збір за провадження торг.діяльності нафтопродуктами…</t>
  </si>
  <si>
    <t>Збір за забруднення навк.природного середовища</t>
  </si>
  <si>
    <t>Грош.стягнення за  поруш.законодавства про охорону н.п.с…</t>
  </si>
  <si>
    <t>Відсотки за користування довгостроковим кредитом..</t>
  </si>
  <si>
    <t xml:space="preserve">Всього доходів бюджету </t>
  </si>
  <si>
    <t>Доходи, що враховуються при визначенні міжбюджетних трансфертів</t>
  </si>
  <si>
    <t>Доходи, що не враховуються при визначенні міжбюджетних трансфертів</t>
  </si>
  <si>
    <t xml:space="preserve">Збір за провадження  деяких видів підпрприємницької діяльності </t>
  </si>
  <si>
    <t>на надання пільг з послуг зв`язку та пільг.проїзд…</t>
  </si>
  <si>
    <t>на надання пільг з придбання палива і скрапленого газу…</t>
  </si>
  <si>
    <t>Збір за спец. використання лісових ресурсів</t>
  </si>
  <si>
    <t>Субвенція на буд-во, реконструкцію, ремонт та утримання доріг</t>
  </si>
  <si>
    <t>Податок на нерухоме майно</t>
  </si>
  <si>
    <t>Надходження коштів пайової участі у розвитку інфраструктури..</t>
  </si>
  <si>
    <t>Податок на прибуток - авансові внески</t>
  </si>
  <si>
    <t>Затверджено міськрадою               на 2014 рік  з урахуванням змін</t>
  </si>
  <si>
    <t>Концесійні платежі</t>
  </si>
  <si>
    <t>Надх. від орендної плати за користування комунальним майном</t>
  </si>
  <si>
    <t>на забезпечення харчуванням учнів 5-11класів…</t>
  </si>
  <si>
    <t>на провед. видатків, що врах. при визн. міжбюдж.трансфертів</t>
  </si>
  <si>
    <t>на фінанс. Програм-переможців конкурсу проектів місц.самовряд.</t>
  </si>
  <si>
    <t>Надходження від продажу землі н/с призначення</t>
  </si>
  <si>
    <t>Разом доходів спеціального фонду</t>
  </si>
  <si>
    <t>Субвенція на різницю в тарифах…</t>
  </si>
  <si>
    <t>Разом доходів спеціального  фонду з урахуванням трансфертів</t>
  </si>
  <si>
    <t>Додаткова дотація на надбавки медичним працівникам…</t>
  </si>
  <si>
    <t>Податок та збір на доходи фізичних осіб</t>
  </si>
  <si>
    <t xml:space="preserve">               Виконання доходної частини бюджету міста Біла Церква за  2014 рік</t>
  </si>
  <si>
    <t>Інші дотації</t>
  </si>
  <si>
    <t xml:space="preserve">Затверджено рішенням міськради від 23.01.2014р. №1142-53-VI                 на 2014 рік                     </t>
  </si>
  <si>
    <t xml:space="preserve">Затверджено рішенням міськради від 17.04.2014р. №1193-58-VI                 на 2014 рік (зміни до ЗУ про ДБ)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</si>
</sst>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5" fillId="33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173" fontId="6" fillId="0" borderId="25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2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73" fontId="6" fillId="0" borderId="29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173" fontId="5" fillId="33" borderId="33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173" fontId="4" fillId="0" borderId="35" xfId="0" applyNumberFormat="1" applyFont="1" applyBorder="1" applyAlignment="1">
      <alignment/>
    </xf>
    <xf numFmtId="173" fontId="4" fillId="33" borderId="11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6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173" fontId="3" fillId="0" borderId="36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9.00390625" style="0" customWidth="1"/>
    <col min="2" max="2" width="57.875" style="0" customWidth="1"/>
    <col min="3" max="3" width="13.00390625" style="0" customWidth="1"/>
    <col min="4" max="4" width="13.625" style="0" customWidth="1"/>
    <col min="5" max="5" width="12.375" style="0" customWidth="1"/>
    <col min="6" max="6" width="11.375" style="0" customWidth="1"/>
    <col min="7" max="7" width="9.625" style="0" customWidth="1"/>
    <col min="8" max="8" width="9.375" style="0" customWidth="1"/>
    <col min="9" max="9" width="9.25390625" style="0" customWidth="1"/>
    <col min="10" max="10" width="9.00390625" style="0" customWidth="1"/>
    <col min="14" max="14" width="8.875" style="0" customWidth="1"/>
    <col min="15" max="15" width="9.00390625" style="0" customWidth="1"/>
  </cols>
  <sheetData>
    <row r="1" spans="1:7" ht="15.75">
      <c r="A1" s="49"/>
      <c r="B1" s="50"/>
      <c r="C1" s="50"/>
      <c r="D1" s="50"/>
      <c r="E1" s="50"/>
      <c r="F1" s="50"/>
      <c r="G1" s="50"/>
    </row>
    <row r="3" spans="1:8" ht="12.75">
      <c r="A3" s="113" t="s">
        <v>58</v>
      </c>
      <c r="B3" s="113"/>
      <c r="C3" s="113"/>
      <c r="D3" s="113"/>
      <c r="E3" s="113"/>
      <c r="F3" s="113"/>
      <c r="G3" s="113"/>
      <c r="H3" s="1"/>
    </row>
    <row r="4" spans="1:7" ht="13.5" thickBot="1">
      <c r="A4" s="1"/>
      <c r="B4" s="1"/>
      <c r="C4" s="1"/>
      <c r="D4" s="1"/>
      <c r="E4" s="1"/>
      <c r="F4" s="1"/>
      <c r="G4" t="s">
        <v>21</v>
      </c>
    </row>
    <row r="5" spans="1:7" ht="12.75" customHeight="1">
      <c r="A5" s="126" t="s">
        <v>0</v>
      </c>
      <c r="B5" s="129" t="s">
        <v>1</v>
      </c>
      <c r="C5" s="114" t="s">
        <v>60</v>
      </c>
      <c r="D5" s="114" t="s">
        <v>61</v>
      </c>
      <c r="E5" s="117" t="s">
        <v>46</v>
      </c>
      <c r="F5" s="123" t="s">
        <v>2</v>
      </c>
      <c r="G5" s="120" t="s">
        <v>20</v>
      </c>
    </row>
    <row r="6" spans="1:7" ht="12.75">
      <c r="A6" s="127"/>
      <c r="B6" s="130"/>
      <c r="C6" s="115"/>
      <c r="D6" s="115"/>
      <c r="E6" s="118"/>
      <c r="F6" s="124"/>
      <c r="G6" s="121"/>
    </row>
    <row r="7" spans="1:7" ht="12.75">
      <c r="A7" s="127"/>
      <c r="B7" s="130"/>
      <c r="C7" s="115"/>
      <c r="D7" s="115"/>
      <c r="E7" s="118"/>
      <c r="F7" s="124"/>
      <c r="G7" s="121"/>
    </row>
    <row r="8" spans="1:7" ht="39" customHeight="1" thickBot="1">
      <c r="A8" s="128"/>
      <c r="B8" s="131"/>
      <c r="C8" s="116"/>
      <c r="D8" s="116"/>
      <c r="E8" s="119"/>
      <c r="F8" s="125"/>
      <c r="G8" s="122"/>
    </row>
    <row r="9" spans="1:7" ht="17.25" customHeight="1">
      <c r="A9" s="103" t="s">
        <v>36</v>
      </c>
      <c r="B9" s="104"/>
      <c r="C9" s="97">
        <f>SUM(C10:C11)</f>
        <v>178155300</v>
      </c>
      <c r="D9" s="96">
        <f>SUM(D10:D11)</f>
        <v>164031300</v>
      </c>
      <c r="E9" s="98">
        <f>SUM(E10:E11)</f>
        <v>179947800</v>
      </c>
      <c r="F9" s="98">
        <f>SUM(F10:F11)</f>
        <v>185140471</v>
      </c>
      <c r="G9" s="99">
        <f>F9/E9*100</f>
        <v>102.88565406190018</v>
      </c>
    </row>
    <row r="10" spans="1:7" ht="17.25" customHeight="1">
      <c r="A10" s="2">
        <v>11010000</v>
      </c>
      <c r="B10" s="34" t="s">
        <v>57</v>
      </c>
      <c r="C10" s="29">
        <v>177205300</v>
      </c>
      <c r="D10" s="83">
        <v>163081300</v>
      </c>
      <c r="E10" s="4">
        <v>178997800</v>
      </c>
      <c r="F10" s="5">
        <v>183846255</v>
      </c>
      <c r="G10" s="6">
        <f>F10/E10*100</f>
        <v>102.70866736909616</v>
      </c>
    </row>
    <row r="11" spans="1:7" ht="17.25" customHeight="1">
      <c r="A11" s="2">
        <v>22090000</v>
      </c>
      <c r="B11" s="34" t="s">
        <v>6</v>
      </c>
      <c r="C11" s="29">
        <v>950000</v>
      </c>
      <c r="D11" s="83">
        <v>950000</v>
      </c>
      <c r="E11" s="4">
        <v>950000</v>
      </c>
      <c r="F11" s="5">
        <v>1294216</v>
      </c>
      <c r="G11" s="6">
        <f aca="true" t="shared" si="0" ref="G11:G30">F11/E11*100</f>
        <v>136.23326315789475</v>
      </c>
    </row>
    <row r="12" spans="1:7" ht="17.25" customHeight="1">
      <c r="A12" s="105" t="s">
        <v>37</v>
      </c>
      <c r="B12" s="106"/>
      <c r="C12" s="59">
        <f>SUM(C13:C24)</f>
        <v>38192100</v>
      </c>
      <c r="D12" s="84">
        <f>SUM(D13:D24)</f>
        <v>38192100</v>
      </c>
      <c r="E12" s="7">
        <f>SUM(E13:E24)</f>
        <v>38192100</v>
      </c>
      <c r="F12" s="7">
        <f>SUM(F13:F24)</f>
        <v>37748535</v>
      </c>
      <c r="G12" s="17">
        <f t="shared" si="0"/>
        <v>98.83859489266105</v>
      </c>
    </row>
    <row r="13" spans="1:7" ht="17.25" customHeight="1">
      <c r="A13" s="2">
        <v>11020200</v>
      </c>
      <c r="B13" s="34" t="s">
        <v>3</v>
      </c>
      <c r="C13" s="60">
        <v>1750000</v>
      </c>
      <c r="D13" s="28">
        <v>1750000</v>
      </c>
      <c r="E13" s="21">
        <v>1750000</v>
      </c>
      <c r="F13" s="20">
        <v>610973</v>
      </c>
      <c r="G13" s="6">
        <f t="shared" si="0"/>
        <v>34.91274285714286</v>
      </c>
    </row>
    <row r="14" spans="1:7" ht="17.25" customHeight="1">
      <c r="A14" s="2">
        <v>11023200</v>
      </c>
      <c r="B14" s="34" t="s">
        <v>45</v>
      </c>
      <c r="C14" s="60">
        <v>70000</v>
      </c>
      <c r="D14" s="28">
        <v>70000</v>
      </c>
      <c r="E14" s="21">
        <v>70000</v>
      </c>
      <c r="F14" s="20">
        <v>123103</v>
      </c>
      <c r="G14" s="6">
        <f t="shared" si="0"/>
        <v>175.86142857142858</v>
      </c>
    </row>
    <row r="15" spans="1:7" ht="17.25" customHeight="1">
      <c r="A15" s="2">
        <v>13050000</v>
      </c>
      <c r="B15" s="34" t="s">
        <v>4</v>
      </c>
      <c r="C15" s="29">
        <v>28650000</v>
      </c>
      <c r="D15" s="83">
        <v>28650000</v>
      </c>
      <c r="E15" s="4">
        <v>28650000</v>
      </c>
      <c r="F15" s="5">
        <v>28716967</v>
      </c>
      <c r="G15" s="6">
        <f t="shared" si="0"/>
        <v>100.23374171029668</v>
      </c>
    </row>
    <row r="16" spans="1:7" ht="17.25" customHeight="1">
      <c r="A16" s="45">
        <v>18040000</v>
      </c>
      <c r="B16" s="56" t="s">
        <v>38</v>
      </c>
      <c r="C16" s="61">
        <v>2200000</v>
      </c>
      <c r="D16" s="85">
        <v>2200000</v>
      </c>
      <c r="E16" s="46">
        <v>2200000</v>
      </c>
      <c r="F16" s="47">
        <v>2239357</v>
      </c>
      <c r="G16" s="6">
        <f t="shared" si="0"/>
        <v>101.78895454545453</v>
      </c>
    </row>
    <row r="17" spans="1:7" ht="17.25" customHeight="1">
      <c r="A17" s="25">
        <v>13010200</v>
      </c>
      <c r="B17" s="36" t="s">
        <v>41</v>
      </c>
      <c r="C17" s="32">
        <v>1300</v>
      </c>
      <c r="D17" s="86">
        <v>1300</v>
      </c>
      <c r="E17" s="26">
        <v>1300</v>
      </c>
      <c r="F17" s="42">
        <v>1365</v>
      </c>
      <c r="G17" s="6">
        <f t="shared" si="0"/>
        <v>105</v>
      </c>
    </row>
    <row r="18" spans="1:7" ht="17.25" customHeight="1">
      <c r="A18" s="2">
        <v>21010300</v>
      </c>
      <c r="B18" s="34" t="s">
        <v>10</v>
      </c>
      <c r="C18" s="29">
        <v>200000</v>
      </c>
      <c r="D18" s="83">
        <v>200000</v>
      </c>
      <c r="E18" s="4">
        <v>200000</v>
      </c>
      <c r="F18" s="5">
        <v>221886</v>
      </c>
      <c r="G18" s="6">
        <f t="shared" si="0"/>
        <v>110.943</v>
      </c>
    </row>
    <row r="19" spans="1:7" ht="17.25" customHeight="1">
      <c r="A19" s="2">
        <v>21080900</v>
      </c>
      <c r="B19" s="57" t="s">
        <v>29</v>
      </c>
      <c r="C19" s="29">
        <v>20000</v>
      </c>
      <c r="D19" s="83">
        <v>20000</v>
      </c>
      <c r="E19" s="4">
        <v>20000</v>
      </c>
      <c r="F19" s="5">
        <v>8664</v>
      </c>
      <c r="G19" s="6">
        <f t="shared" si="0"/>
        <v>43.32</v>
      </c>
    </row>
    <row r="20" spans="1:7" ht="17.25" customHeight="1">
      <c r="A20" s="2">
        <v>21081100</v>
      </c>
      <c r="B20" s="34" t="s">
        <v>14</v>
      </c>
      <c r="C20" s="29">
        <v>95000</v>
      </c>
      <c r="D20" s="83">
        <v>95000</v>
      </c>
      <c r="E20" s="4">
        <v>95000</v>
      </c>
      <c r="F20" s="5">
        <v>95446</v>
      </c>
      <c r="G20" s="6">
        <f t="shared" si="0"/>
        <v>100.46947368421053</v>
      </c>
    </row>
    <row r="21" spans="1:7" ht="17.25" customHeight="1">
      <c r="A21" s="2">
        <v>22080400</v>
      </c>
      <c r="B21" s="34" t="s">
        <v>48</v>
      </c>
      <c r="C21" s="29">
        <v>3300000</v>
      </c>
      <c r="D21" s="83">
        <v>3300000</v>
      </c>
      <c r="E21" s="4">
        <v>3300000</v>
      </c>
      <c r="F21" s="5">
        <v>2884288</v>
      </c>
      <c r="G21" s="6">
        <f t="shared" si="0"/>
        <v>87.40266666666666</v>
      </c>
    </row>
    <row r="22" spans="1:7" ht="17.25" customHeight="1">
      <c r="A22" s="2">
        <v>24160100</v>
      </c>
      <c r="B22" s="34" t="s">
        <v>47</v>
      </c>
      <c r="C22" s="29">
        <v>1815000</v>
      </c>
      <c r="D22" s="83">
        <v>1815000</v>
      </c>
      <c r="E22" s="4">
        <v>1815000</v>
      </c>
      <c r="F22" s="5">
        <v>2545852</v>
      </c>
      <c r="G22" s="6">
        <f t="shared" si="0"/>
        <v>140.26732782369146</v>
      </c>
    </row>
    <row r="23" spans="1:7" ht="17.25" customHeight="1">
      <c r="A23" s="2">
        <v>24060300</v>
      </c>
      <c r="B23" s="34" t="s">
        <v>5</v>
      </c>
      <c r="C23" s="29">
        <v>80800</v>
      </c>
      <c r="D23" s="83">
        <v>80800</v>
      </c>
      <c r="E23" s="4">
        <v>80800</v>
      </c>
      <c r="F23" s="5">
        <v>267334</v>
      </c>
      <c r="G23" s="6">
        <f t="shared" si="0"/>
        <v>330.8589108910891</v>
      </c>
    </row>
    <row r="24" spans="1:7" ht="17.25" customHeight="1">
      <c r="A24" s="12">
        <v>31010200</v>
      </c>
      <c r="B24" s="58" t="s">
        <v>28</v>
      </c>
      <c r="C24" s="29">
        <v>10000</v>
      </c>
      <c r="D24" s="83">
        <v>10000</v>
      </c>
      <c r="E24" s="4">
        <v>10000</v>
      </c>
      <c r="F24" s="5">
        <v>33300</v>
      </c>
      <c r="G24" s="6">
        <f t="shared" si="0"/>
        <v>333</v>
      </c>
    </row>
    <row r="25" spans="1:7" ht="17.25" customHeight="1">
      <c r="A25" s="105" t="s">
        <v>15</v>
      </c>
      <c r="B25" s="106"/>
      <c r="C25" s="62">
        <f>C9+C12</f>
        <v>216347400</v>
      </c>
      <c r="D25" s="87">
        <f>D9+D12</f>
        <v>202223400</v>
      </c>
      <c r="E25" s="13">
        <f>E9+E12</f>
        <v>218139900</v>
      </c>
      <c r="F25" s="13">
        <f>F9+F12</f>
        <v>222889006</v>
      </c>
      <c r="G25" s="17">
        <f t="shared" si="0"/>
        <v>102.17709185710638</v>
      </c>
    </row>
    <row r="26" spans="1:7" ht="17.25" customHeight="1">
      <c r="A26" s="2">
        <v>41020100</v>
      </c>
      <c r="B26" s="34" t="s">
        <v>22</v>
      </c>
      <c r="C26" s="63">
        <v>222680600</v>
      </c>
      <c r="D26" s="4">
        <v>221811200</v>
      </c>
      <c r="E26" s="4">
        <v>221811200</v>
      </c>
      <c r="F26" s="5">
        <v>221811200</v>
      </c>
      <c r="G26" s="6">
        <f t="shared" si="0"/>
        <v>100</v>
      </c>
    </row>
    <row r="27" spans="1:7" ht="17.25" customHeight="1">
      <c r="A27" s="14">
        <v>41020600</v>
      </c>
      <c r="B27" s="37" t="s">
        <v>30</v>
      </c>
      <c r="C27" s="64">
        <v>2686300</v>
      </c>
      <c r="D27" s="4">
        <v>2686300</v>
      </c>
      <c r="E27" s="4">
        <v>29970600</v>
      </c>
      <c r="F27" s="5">
        <v>29970600</v>
      </c>
      <c r="G27" s="6">
        <f t="shared" si="0"/>
        <v>100</v>
      </c>
    </row>
    <row r="28" spans="1:7" ht="17.25" customHeight="1">
      <c r="A28" s="14">
        <v>41021100</v>
      </c>
      <c r="B28" s="37" t="s">
        <v>56</v>
      </c>
      <c r="C28" s="64">
        <v>370300</v>
      </c>
      <c r="D28" s="4"/>
      <c r="E28" s="4"/>
      <c r="F28" s="5"/>
      <c r="G28" s="6"/>
    </row>
    <row r="29" spans="1:7" ht="17.25" customHeight="1">
      <c r="A29" s="14">
        <v>41020900</v>
      </c>
      <c r="B29" s="37" t="s">
        <v>59</v>
      </c>
      <c r="C29" s="64"/>
      <c r="D29" s="4"/>
      <c r="E29" s="4">
        <v>773300</v>
      </c>
      <c r="F29" s="5">
        <v>773300</v>
      </c>
      <c r="G29" s="6">
        <f t="shared" si="0"/>
        <v>100</v>
      </c>
    </row>
    <row r="30" spans="1:7" ht="17.25" customHeight="1">
      <c r="A30" s="14">
        <v>41030000</v>
      </c>
      <c r="B30" s="37" t="s">
        <v>9</v>
      </c>
      <c r="C30" s="64">
        <f>SUM(C31:C38)</f>
        <v>238779000</v>
      </c>
      <c r="D30" s="4">
        <f>SUM(D31:D38)</f>
        <v>233416600</v>
      </c>
      <c r="E30" s="4">
        <f>SUM(E31:E38)</f>
        <v>230075300</v>
      </c>
      <c r="F30" s="4">
        <f>SUM(F31:F37)</f>
        <v>215359780</v>
      </c>
      <c r="G30" s="6">
        <f t="shared" si="0"/>
        <v>93.60404180718226</v>
      </c>
    </row>
    <row r="31" spans="1:7" ht="17.25" customHeight="1">
      <c r="A31" s="8">
        <v>41030600</v>
      </c>
      <c r="B31" s="35" t="s">
        <v>17</v>
      </c>
      <c r="C31" s="31">
        <v>163346900</v>
      </c>
      <c r="D31" s="88">
        <v>150349500</v>
      </c>
      <c r="E31" s="10">
        <v>156213200</v>
      </c>
      <c r="F31" s="11">
        <v>155590857</v>
      </c>
      <c r="G31" s="18">
        <f>F31/E31*100</f>
        <v>99.6016066503983</v>
      </c>
    </row>
    <row r="32" spans="1:7" ht="17.25" customHeight="1">
      <c r="A32" s="8">
        <v>41030800</v>
      </c>
      <c r="B32" s="35" t="s">
        <v>18</v>
      </c>
      <c r="C32" s="31">
        <v>53544000</v>
      </c>
      <c r="D32" s="88">
        <v>64348000</v>
      </c>
      <c r="E32" s="10">
        <v>54991000</v>
      </c>
      <c r="F32" s="11">
        <v>41841008</v>
      </c>
      <c r="G32" s="18">
        <f aca="true" t="shared" si="1" ref="G32:G37">F32/E32*100</f>
        <v>76.08701060173483</v>
      </c>
    </row>
    <row r="33" spans="1:7" ht="17.25" customHeight="1">
      <c r="A33" s="8">
        <v>41030900</v>
      </c>
      <c r="B33" s="35" t="s">
        <v>39</v>
      </c>
      <c r="C33" s="31">
        <v>12740000</v>
      </c>
      <c r="D33" s="88">
        <v>12740000</v>
      </c>
      <c r="E33" s="10">
        <v>12890000</v>
      </c>
      <c r="F33" s="11">
        <v>12020916</v>
      </c>
      <c r="G33" s="18">
        <f t="shared" si="1"/>
        <v>93.25768813033359</v>
      </c>
    </row>
    <row r="34" spans="1:7" ht="17.25" customHeight="1">
      <c r="A34" s="8">
        <v>41031000</v>
      </c>
      <c r="B34" s="35" t="s">
        <v>40</v>
      </c>
      <c r="C34" s="31">
        <v>15000</v>
      </c>
      <c r="D34" s="88">
        <v>15000</v>
      </c>
      <c r="E34" s="10">
        <v>17000</v>
      </c>
      <c r="F34" s="11">
        <v>14267</v>
      </c>
      <c r="G34" s="18">
        <f t="shared" si="1"/>
        <v>83.9235294117647</v>
      </c>
    </row>
    <row r="35" spans="1:7" ht="17.25" customHeight="1">
      <c r="A35" s="8">
        <v>41033800</v>
      </c>
      <c r="B35" s="35" t="s">
        <v>49</v>
      </c>
      <c r="C35" s="31">
        <v>2716900</v>
      </c>
      <c r="D35" s="88"/>
      <c r="E35" s="10"/>
      <c r="F35" s="11"/>
      <c r="G35" s="18"/>
    </row>
    <row r="36" spans="1:7" ht="17.25" customHeight="1">
      <c r="A36" s="8">
        <v>41035200</v>
      </c>
      <c r="B36" s="35" t="s">
        <v>50</v>
      </c>
      <c r="C36" s="31">
        <v>5415400</v>
      </c>
      <c r="D36" s="88">
        <v>5354000</v>
      </c>
      <c r="E36" s="10">
        <v>5354000</v>
      </c>
      <c r="F36" s="11">
        <v>5343565</v>
      </c>
      <c r="G36" s="18">
        <f t="shared" si="1"/>
        <v>99.80509899140829</v>
      </c>
    </row>
    <row r="37" spans="1:7" ht="17.25" customHeight="1">
      <c r="A37" s="8">
        <v>41035800</v>
      </c>
      <c r="B37" s="35" t="s">
        <v>19</v>
      </c>
      <c r="C37" s="65">
        <v>641800</v>
      </c>
      <c r="D37" s="89">
        <v>610100</v>
      </c>
      <c r="E37" s="27">
        <v>610100</v>
      </c>
      <c r="F37" s="27">
        <v>549167</v>
      </c>
      <c r="G37" s="18">
        <f t="shared" si="1"/>
        <v>90.01262088182264</v>
      </c>
    </row>
    <row r="38" spans="1:7" ht="17.25" customHeight="1" thickBot="1">
      <c r="A38" s="51">
        <v>41036300</v>
      </c>
      <c r="B38" s="52" t="s">
        <v>51</v>
      </c>
      <c r="C38" s="66">
        <v>359000</v>
      </c>
      <c r="D38" s="90"/>
      <c r="E38" s="67"/>
      <c r="F38" s="67"/>
      <c r="G38" s="68"/>
    </row>
    <row r="39" spans="1:7" ht="17.25" customHeight="1" thickBot="1">
      <c r="A39" s="107" t="s">
        <v>16</v>
      </c>
      <c r="B39" s="108"/>
      <c r="C39" s="53">
        <f>SUM(C25:C30)</f>
        <v>680863600</v>
      </c>
      <c r="D39" s="91">
        <f>SUM(D25:D30)</f>
        <v>660137500</v>
      </c>
      <c r="E39" s="54">
        <f>SUM(E25:E30)</f>
        <v>700770300</v>
      </c>
      <c r="F39" s="54">
        <f>SUM(F25:F30)</f>
        <v>690803886</v>
      </c>
      <c r="G39" s="55">
        <f>F39/E39*100</f>
        <v>98.57779161017525</v>
      </c>
    </row>
    <row r="40" spans="1:7" ht="17.25" customHeight="1">
      <c r="A40" s="72">
        <v>12020000</v>
      </c>
      <c r="B40" s="73" t="s">
        <v>11</v>
      </c>
      <c r="C40" s="79"/>
      <c r="D40" s="92"/>
      <c r="E40" s="80"/>
      <c r="F40" s="80">
        <v>64</v>
      </c>
      <c r="G40" s="81"/>
    </row>
    <row r="41" spans="1:7" ht="17.25" customHeight="1">
      <c r="A41" s="24">
        <v>12030000</v>
      </c>
      <c r="B41" s="74" t="s">
        <v>27</v>
      </c>
      <c r="C41" s="29">
        <v>1250000</v>
      </c>
      <c r="D41" s="83">
        <v>1250000</v>
      </c>
      <c r="E41" s="4">
        <v>1250000</v>
      </c>
      <c r="F41" s="4">
        <v>629418</v>
      </c>
      <c r="G41" s="6">
        <f aca="true" t="shared" si="2" ref="G41:G49">F41/E41*100</f>
        <v>50.353440000000006</v>
      </c>
    </row>
    <row r="42" spans="1:7" ht="17.25" customHeight="1">
      <c r="A42" s="2">
        <v>18041500</v>
      </c>
      <c r="B42" s="3" t="s">
        <v>31</v>
      </c>
      <c r="C42" s="29">
        <v>250000</v>
      </c>
      <c r="D42" s="83">
        <v>250000</v>
      </c>
      <c r="E42" s="4">
        <v>250000</v>
      </c>
      <c r="F42" s="4">
        <v>294387</v>
      </c>
      <c r="G42" s="6">
        <f t="shared" si="2"/>
        <v>117.7548</v>
      </c>
    </row>
    <row r="43" spans="1:7" ht="17.25" customHeight="1">
      <c r="A43" s="2"/>
      <c r="B43" s="3" t="s">
        <v>7</v>
      </c>
      <c r="C43" s="29">
        <f>SUM(C44:C48)</f>
        <v>47512100</v>
      </c>
      <c r="D43" s="83">
        <f>SUM(D44:D48)</f>
        <v>47512100</v>
      </c>
      <c r="E43" s="4">
        <f>SUM(E44:E48)</f>
        <v>47512100</v>
      </c>
      <c r="F43" s="4">
        <f>SUM(F44:F48)</f>
        <v>53682821</v>
      </c>
      <c r="G43" s="6">
        <f t="shared" si="2"/>
        <v>112.98768313755865</v>
      </c>
    </row>
    <row r="44" spans="1:7" ht="17.25" customHeight="1">
      <c r="A44" s="8">
        <v>24170000</v>
      </c>
      <c r="B44" s="9" t="s">
        <v>44</v>
      </c>
      <c r="C44" s="31">
        <v>1200000</v>
      </c>
      <c r="D44" s="88">
        <v>1200000</v>
      </c>
      <c r="E44" s="10">
        <v>1200000</v>
      </c>
      <c r="F44" s="10">
        <v>1022194</v>
      </c>
      <c r="G44" s="18">
        <f t="shared" si="2"/>
        <v>85.18283333333333</v>
      </c>
    </row>
    <row r="45" spans="1:7" ht="17.25" customHeight="1">
      <c r="A45" s="8">
        <v>31030000</v>
      </c>
      <c r="B45" s="9" t="s">
        <v>12</v>
      </c>
      <c r="C45" s="31">
        <v>2000000</v>
      </c>
      <c r="D45" s="88">
        <v>2000000</v>
      </c>
      <c r="E45" s="10">
        <v>2000000</v>
      </c>
      <c r="F45" s="10">
        <v>1385876</v>
      </c>
      <c r="G45" s="18">
        <f t="shared" si="2"/>
        <v>69.2938</v>
      </c>
    </row>
    <row r="46" spans="1:7" ht="17.25" customHeight="1">
      <c r="A46" s="8">
        <v>33010000</v>
      </c>
      <c r="B46" s="9" t="s">
        <v>52</v>
      </c>
      <c r="C46" s="31">
        <v>3264000</v>
      </c>
      <c r="D46" s="88">
        <v>3264000</v>
      </c>
      <c r="E46" s="10">
        <v>3264000</v>
      </c>
      <c r="F46" s="10">
        <v>2270053</v>
      </c>
      <c r="G46" s="18">
        <f t="shared" si="2"/>
        <v>69.54819240196079</v>
      </c>
    </row>
    <row r="47" spans="1:7" ht="17.25" customHeight="1">
      <c r="A47" s="22">
        <v>18010000</v>
      </c>
      <c r="B47" s="75" t="s">
        <v>43</v>
      </c>
      <c r="C47" s="30">
        <v>48100</v>
      </c>
      <c r="D47" s="93">
        <v>48100</v>
      </c>
      <c r="E47" s="10">
        <v>48100</v>
      </c>
      <c r="F47" s="10">
        <v>139726</v>
      </c>
      <c r="G47" s="18">
        <f t="shared" si="2"/>
        <v>290.4906444906445</v>
      </c>
    </row>
    <row r="48" spans="1:7" ht="17.25" customHeight="1">
      <c r="A48" s="22">
        <v>18050000</v>
      </c>
      <c r="B48" s="75" t="s">
        <v>24</v>
      </c>
      <c r="C48" s="30">
        <v>41000000</v>
      </c>
      <c r="D48" s="93">
        <v>41000000</v>
      </c>
      <c r="E48" s="23">
        <v>41000000</v>
      </c>
      <c r="F48" s="23">
        <v>48864972</v>
      </c>
      <c r="G48" s="18">
        <f t="shared" si="2"/>
        <v>119.18285853658537</v>
      </c>
    </row>
    <row r="49" spans="1:7" ht="17.25" customHeight="1">
      <c r="A49" s="25">
        <v>19010000</v>
      </c>
      <c r="B49" s="41" t="s">
        <v>23</v>
      </c>
      <c r="C49" s="32">
        <v>330000</v>
      </c>
      <c r="D49" s="86">
        <v>330000</v>
      </c>
      <c r="E49" s="26">
        <v>330000</v>
      </c>
      <c r="F49" s="26">
        <v>407689</v>
      </c>
      <c r="G49" s="6">
        <f t="shared" si="2"/>
        <v>123.5421212121212</v>
      </c>
    </row>
    <row r="50" spans="1:7" ht="17.25" customHeight="1">
      <c r="A50" s="2">
        <v>19050000</v>
      </c>
      <c r="B50" s="3" t="s">
        <v>32</v>
      </c>
      <c r="C50" s="29"/>
      <c r="D50" s="83"/>
      <c r="E50" s="4"/>
      <c r="F50" s="4">
        <v>1</v>
      </c>
      <c r="G50" s="6"/>
    </row>
    <row r="51" spans="1:7" ht="17.25" customHeight="1">
      <c r="A51" s="2">
        <v>24061600</v>
      </c>
      <c r="B51" s="3" t="s">
        <v>26</v>
      </c>
      <c r="C51" s="29">
        <v>110000</v>
      </c>
      <c r="D51" s="83">
        <v>110000</v>
      </c>
      <c r="E51" s="4">
        <v>110000</v>
      </c>
      <c r="F51" s="4">
        <v>244218</v>
      </c>
      <c r="G51" s="6">
        <f aca="true" t="shared" si="3" ref="G51:G58">F51/E51*100</f>
        <v>222.01636363636362</v>
      </c>
    </row>
    <row r="52" spans="1:7" ht="17.25" customHeight="1">
      <c r="A52" s="2">
        <v>24062100</v>
      </c>
      <c r="B52" s="3" t="s">
        <v>33</v>
      </c>
      <c r="C52" s="29">
        <v>17400</v>
      </c>
      <c r="D52" s="83">
        <v>17400</v>
      </c>
      <c r="E52" s="4">
        <v>17400</v>
      </c>
      <c r="F52" s="4">
        <v>10807</v>
      </c>
      <c r="G52" s="6">
        <f t="shared" si="3"/>
        <v>62.10919540229886</v>
      </c>
    </row>
    <row r="53" spans="1:7" ht="17.25" customHeight="1">
      <c r="A53" s="14">
        <v>24110900</v>
      </c>
      <c r="B53" s="15" t="s">
        <v>34</v>
      </c>
      <c r="C53" s="29"/>
      <c r="D53" s="83"/>
      <c r="E53" s="4"/>
      <c r="F53" s="4">
        <v>5087</v>
      </c>
      <c r="G53" s="6"/>
    </row>
    <row r="54" spans="1:7" ht="17.25" customHeight="1">
      <c r="A54" s="14">
        <v>50110000</v>
      </c>
      <c r="B54" s="15" t="s">
        <v>8</v>
      </c>
      <c r="C54" s="29">
        <v>1768000</v>
      </c>
      <c r="D54" s="83">
        <v>1768000</v>
      </c>
      <c r="E54" s="4">
        <v>1814000</v>
      </c>
      <c r="F54" s="4">
        <v>1891130</v>
      </c>
      <c r="G54" s="6">
        <f t="shared" si="3"/>
        <v>104.25192943770674</v>
      </c>
    </row>
    <row r="55" spans="1:7" ht="17.25" customHeight="1">
      <c r="A55" s="105" t="s">
        <v>25</v>
      </c>
      <c r="B55" s="110"/>
      <c r="C55" s="38">
        <f>SUM(C40:C43,C49:C54)</f>
        <v>51237500</v>
      </c>
      <c r="D55" s="40">
        <f>SUM(D41:D43,D49:D54)</f>
        <v>51237500</v>
      </c>
      <c r="E55" s="40">
        <f>SUM(E40:E43,E49:E54)</f>
        <v>51283500</v>
      </c>
      <c r="F55" s="39">
        <f>SUM(F40:F43,F49:F54)</f>
        <v>57165622</v>
      </c>
      <c r="G55" s="17">
        <f t="shared" si="3"/>
        <v>111.46981387775796</v>
      </c>
    </row>
    <row r="56" spans="1:7" ht="17.25" customHeight="1">
      <c r="A56" s="14">
        <v>25000000</v>
      </c>
      <c r="B56" s="15" t="s">
        <v>13</v>
      </c>
      <c r="C56" s="48">
        <v>13128418</v>
      </c>
      <c r="D56" s="21">
        <v>13128418</v>
      </c>
      <c r="E56" s="21">
        <v>13128418</v>
      </c>
      <c r="F56" s="28">
        <v>23974192</v>
      </c>
      <c r="G56" s="100">
        <v>182.6</v>
      </c>
    </row>
    <row r="57" spans="1:7" ht="17.25" customHeight="1">
      <c r="A57" s="111" t="s">
        <v>53</v>
      </c>
      <c r="B57" s="112"/>
      <c r="C57" s="38">
        <f>SUM(C55:C56)</f>
        <v>64365918</v>
      </c>
      <c r="D57" s="40">
        <f>SUM(D55:D56)</f>
        <v>64365918</v>
      </c>
      <c r="E57" s="40">
        <f>SUM(E55:E56)</f>
        <v>64411918</v>
      </c>
      <c r="F57" s="39">
        <f>SUM(F55:F56)</f>
        <v>81139814</v>
      </c>
      <c r="G57" s="17">
        <f t="shared" si="3"/>
        <v>125.97018769104189</v>
      </c>
    </row>
    <row r="58" spans="1:7" ht="17.25" customHeight="1">
      <c r="A58" s="19">
        <v>41030000</v>
      </c>
      <c r="B58" s="76" t="s">
        <v>9</v>
      </c>
      <c r="C58" s="63">
        <f>SUM(C59:C60)</f>
        <v>5109800</v>
      </c>
      <c r="D58" s="4">
        <f>SUM(D59:D60)</f>
        <v>35692700</v>
      </c>
      <c r="E58" s="4">
        <f>SUM(E59:E60)</f>
        <v>152101400</v>
      </c>
      <c r="F58" s="4">
        <f>SUM(F59:F60)</f>
        <v>146692358</v>
      </c>
      <c r="G58" s="100">
        <f t="shared" si="3"/>
        <v>96.44379210184785</v>
      </c>
    </row>
    <row r="59" spans="1:7" ht="17.25" customHeight="1">
      <c r="A59" s="69">
        <v>41034400</v>
      </c>
      <c r="B59" s="77" t="s">
        <v>42</v>
      </c>
      <c r="C59" s="70">
        <v>5109800</v>
      </c>
      <c r="D59" s="94">
        <v>6830400</v>
      </c>
      <c r="E59" s="71">
        <v>6830400</v>
      </c>
      <c r="F59" s="71">
        <v>5095198</v>
      </c>
      <c r="G59" s="82">
        <f>F59/E59*100</f>
        <v>74.5958948231436</v>
      </c>
    </row>
    <row r="60" spans="1:7" ht="17.25" customHeight="1" thickBot="1">
      <c r="A60" s="43">
        <v>41036600</v>
      </c>
      <c r="B60" s="78" t="s">
        <v>54</v>
      </c>
      <c r="C60" s="70"/>
      <c r="D60" s="94">
        <v>28862300</v>
      </c>
      <c r="E60" s="71">
        <v>145271000</v>
      </c>
      <c r="F60" s="71">
        <v>141597160</v>
      </c>
      <c r="G60" s="82">
        <f>F60/E60*100</f>
        <v>97.47104377336152</v>
      </c>
    </row>
    <row r="61" spans="1:7" ht="17.25" customHeight="1" thickBot="1">
      <c r="A61" s="107" t="s">
        <v>55</v>
      </c>
      <c r="B61" s="109"/>
      <c r="C61" s="33">
        <f>C57+C58</f>
        <v>69475718</v>
      </c>
      <c r="D61" s="95">
        <f>SUM(D57:D58)</f>
        <v>100058618</v>
      </c>
      <c r="E61" s="16">
        <f>E57+E58</f>
        <v>216513318</v>
      </c>
      <c r="F61" s="16">
        <f>F57+F58</f>
        <v>227832172</v>
      </c>
      <c r="G61" s="44">
        <f>F61/E61*100</f>
        <v>105.22778649579423</v>
      </c>
    </row>
    <row r="62" spans="1:7" ht="17.25" customHeight="1" thickBot="1">
      <c r="A62" s="101" t="s">
        <v>35</v>
      </c>
      <c r="B62" s="102"/>
      <c r="C62" s="33">
        <f>C39+C61</f>
        <v>750339318</v>
      </c>
      <c r="D62" s="95">
        <f>D39+D61</f>
        <v>760196118</v>
      </c>
      <c r="E62" s="16">
        <f>E39+E61</f>
        <v>917283618</v>
      </c>
      <c r="F62" s="16">
        <f>F39+F61</f>
        <v>918636058</v>
      </c>
      <c r="G62" s="44">
        <f>F62/E62*100</f>
        <v>100.14743967661263</v>
      </c>
    </row>
  </sheetData>
  <sheetProtection/>
  <mergeCells count="16">
    <mergeCell ref="A3:G3"/>
    <mergeCell ref="C5:C8"/>
    <mergeCell ref="E5:E8"/>
    <mergeCell ref="G5:G8"/>
    <mergeCell ref="F5:F8"/>
    <mergeCell ref="A5:A8"/>
    <mergeCell ref="B5:B8"/>
    <mergeCell ref="D5:D8"/>
    <mergeCell ref="A62:B62"/>
    <mergeCell ref="A9:B9"/>
    <mergeCell ref="A12:B12"/>
    <mergeCell ref="A25:B25"/>
    <mergeCell ref="A39:B39"/>
    <mergeCell ref="A61:B61"/>
    <mergeCell ref="A55:B55"/>
    <mergeCell ref="A57:B57"/>
  </mergeCells>
  <printOptions/>
  <pageMargins left="0.63" right="0.17" top="0.25" bottom="0.18" header="0.21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2016-07-05T09:31:17Z</cp:lastPrinted>
  <dcterms:created xsi:type="dcterms:W3CDTF">2006-02-02T13:56:59Z</dcterms:created>
  <dcterms:modified xsi:type="dcterms:W3CDTF">2016-07-05T09:31:20Z</dcterms:modified>
  <cp:category/>
  <cp:version/>
  <cp:contentType/>
  <cp:contentStatus/>
</cp:coreProperties>
</file>