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.2018" sheetId="4" r:id="rId1"/>
    <sheet name="10.2018" sheetId="1" r:id="rId2"/>
  </sheets>
  <calcPr calcId="124519"/>
</workbook>
</file>

<file path=xl/calcChain.xml><?xml version="1.0" encoding="utf-8"?>
<calcChain xmlns="http://schemas.openxmlformats.org/spreadsheetml/2006/main">
  <c r="I4" i="4"/>
  <c r="I8" l="1"/>
  <c r="E8"/>
  <c r="I6"/>
  <c r="I8" i="1" l="1"/>
  <c r="E8"/>
</calcChain>
</file>

<file path=xl/sharedStrings.xml><?xml version="1.0" encoding="utf-8"?>
<sst xmlns="http://schemas.openxmlformats.org/spreadsheetml/2006/main" count="76" uniqueCount="43">
  <si>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</si>
  <si>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</si>
  <si>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</si>
  <si>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</si>
  <si>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</si>
  <si>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</si>
  <si>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</si>
  <si>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</si>
  <si>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</si>
  <si>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фактично сплачена сума пайової участі, грн.</t>
  </si>
  <si>
    <t>розмір заборгованості замовника (забудовника) за пайовою участю, грн.</t>
  </si>
  <si>
    <t>відсутні</t>
  </si>
  <si>
    <t>не надано</t>
  </si>
  <si>
    <t>Загальна кошторисна вартість, грн</t>
  </si>
  <si>
    <t>ВЕРЕСЕНЬ</t>
  </si>
  <si>
    <t>станом на 05.11.2018 р.</t>
  </si>
  <si>
    <t>Будівництво магазину по вул. Некрасова, 99В</t>
  </si>
  <si>
    <t>32,5 кв.м.</t>
  </si>
  <si>
    <t>01.2018-12.2019</t>
  </si>
  <si>
    <t>Будівництво магазину по вул. Ярослава Мудрого та вул. М'ясна</t>
  </si>
  <si>
    <t>186,24 кв.м.</t>
  </si>
  <si>
    <t>жовтень 2018</t>
  </si>
  <si>
    <t>Будівництво виробничого будинку літ. А по вул. Київська 31</t>
  </si>
  <si>
    <t>73.5 кв.м</t>
  </si>
  <si>
    <t>Будівництво виробничої будівлі літ. А за адресою вул. Першотравнева 10/28по вул. Заводська, 31</t>
  </si>
  <si>
    <t>11,6 кв.м</t>
  </si>
  <si>
    <t>грудень 2018</t>
  </si>
  <si>
    <t>Розміщення виробництва ліній розливу мінеральних вод та прохолоджувальних напоїв по вул. Сухоярська в районі Авторинку в м. Біла Церква</t>
  </si>
  <si>
    <t>Будівництво овощесховища по вул.Заводська,31</t>
  </si>
  <si>
    <t>4601,1 кв.м.</t>
  </si>
  <si>
    <t>грудень 2017-I,II,III,IV квартал 2018</t>
  </si>
  <si>
    <t>Реконструкція власної нежитлової будівлі - магазин по продажу промислових товарів вул. Леваневського 32-б, в м. Біла Церква</t>
  </si>
  <si>
    <t>квітень 2017- квітень 2018</t>
  </si>
  <si>
    <t>9556,6 кв.м.</t>
  </si>
  <si>
    <t>позовна заява №33-7467-вих-18 від 21.12.2018р.</t>
  </si>
  <si>
    <t>Добудова обєкта незавершеного будівництва під приміщення автомийки по вул. Леваневського, 10-В в м. Біла Церква Київської області</t>
  </si>
  <si>
    <t>січень 2019</t>
  </si>
  <si>
    <t>станом на 04.02.2019 р.</t>
  </si>
  <si>
    <t>розмір заборгованості замовника (забудовника) за пайовою участю або нарахована пеня, грн.</t>
  </si>
  <si>
    <t>пеня 227998,03</t>
  </si>
  <si>
    <t>січень</t>
  </si>
  <si>
    <t>1118,3 кв.м</t>
  </si>
  <si>
    <t>214 кв.м.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</si>
</sst>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workbookViewId="0">
      <selection activeCell="E6" sqref="E6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2.28515625" style="6" customWidth="1"/>
    <col min="5" max="5" width="13.7109375" style="6" customWidth="1"/>
    <col min="6" max="6" width="10.28515625" style="6" customWidth="1"/>
    <col min="7" max="7" width="9.5703125" style="6" customWidth="1"/>
    <col min="8" max="8" width="13" style="6" customWidth="1"/>
    <col min="9" max="9" width="16.5703125" style="6" customWidth="1"/>
    <col min="10" max="10" width="13.28515625" style="6" customWidth="1"/>
    <col min="11" max="11" width="13.85546875" style="6" customWidth="1"/>
    <col min="12" max="12" width="9.140625" style="6"/>
  </cols>
  <sheetData>
    <row r="1" spans="1:12" ht="36.75" customHeight="1">
      <c r="A1" s="40"/>
      <c r="B1" s="62" t="s">
        <v>6</v>
      </c>
      <c r="C1" s="62"/>
      <c r="D1" s="62"/>
      <c r="E1" s="62"/>
      <c r="F1" s="62"/>
      <c r="G1" s="62"/>
      <c r="H1" s="62"/>
      <c r="I1" s="62"/>
      <c r="J1" s="62"/>
      <c r="K1" s="62"/>
    </row>
    <row r="2" spans="1:12" ht="25.5" customHeight="1">
      <c r="A2" s="40"/>
      <c r="B2" s="15"/>
      <c r="C2" s="15"/>
      <c r="D2" s="15"/>
      <c r="E2" s="15"/>
      <c r="F2" s="15"/>
      <c r="G2" s="15"/>
      <c r="H2" s="15"/>
      <c r="I2" s="15"/>
      <c r="J2" s="15"/>
      <c r="K2" s="39" t="s">
        <v>37</v>
      </c>
    </row>
    <row r="3" spans="1:12" s="5" customFormat="1" ht="104.25" customHeight="1">
      <c r="A3" s="41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38</v>
      </c>
      <c r="K3" s="2" t="s">
        <v>8</v>
      </c>
    </row>
    <row r="4" spans="1:12" ht="76.5">
      <c r="A4" s="42">
        <v>1</v>
      </c>
      <c r="B4" s="37" t="s">
        <v>27</v>
      </c>
      <c r="C4" s="43" t="s">
        <v>33</v>
      </c>
      <c r="D4" s="43">
        <v>27622538</v>
      </c>
      <c r="E4" s="44">
        <v>2491781.7999999998</v>
      </c>
      <c r="F4" s="38" t="s">
        <v>11</v>
      </c>
      <c r="G4" s="36" t="s">
        <v>11</v>
      </c>
      <c r="H4" s="45" t="s">
        <v>32</v>
      </c>
      <c r="I4" s="46">
        <f>207648.48+1245890.88+20349.59-227998.03</f>
        <v>1245890.92</v>
      </c>
      <c r="J4" s="46" t="s">
        <v>39</v>
      </c>
      <c r="K4" s="36" t="s">
        <v>34</v>
      </c>
    </row>
    <row r="5" spans="1:12" s="35" customFormat="1" ht="38.25">
      <c r="A5" s="42">
        <v>2</v>
      </c>
      <c r="B5" s="42" t="s">
        <v>28</v>
      </c>
      <c r="C5" s="42" t="s">
        <v>29</v>
      </c>
      <c r="D5" s="37" t="s">
        <v>12</v>
      </c>
      <c r="E5" s="42">
        <v>443177.95</v>
      </c>
      <c r="F5" s="37" t="s">
        <v>11</v>
      </c>
      <c r="G5" s="37" t="s">
        <v>11</v>
      </c>
      <c r="H5" s="47" t="s">
        <v>30</v>
      </c>
      <c r="I5" s="48">
        <v>100000</v>
      </c>
      <c r="J5" s="48"/>
      <c r="K5" s="37"/>
      <c r="L5" s="34"/>
    </row>
    <row r="6" spans="1:12" s="35" customFormat="1" ht="76.5">
      <c r="A6" s="42">
        <v>3</v>
      </c>
      <c r="B6" s="37" t="s">
        <v>31</v>
      </c>
      <c r="C6" s="37" t="s">
        <v>42</v>
      </c>
      <c r="D6" s="37">
        <v>185946</v>
      </c>
      <c r="E6" s="49">
        <v>18594</v>
      </c>
      <c r="F6" s="37" t="s">
        <v>11</v>
      </c>
      <c r="G6" s="37" t="s">
        <v>11</v>
      </c>
      <c r="H6" s="50" t="s">
        <v>26</v>
      </c>
      <c r="I6" s="50">
        <f>3400+5500+4000+5695</f>
        <v>18595</v>
      </c>
      <c r="J6" s="48"/>
      <c r="K6" s="37"/>
      <c r="L6" s="34"/>
    </row>
    <row r="7" spans="1:12" s="35" customFormat="1" ht="90">
      <c r="A7" s="51">
        <v>4</v>
      </c>
      <c r="B7" s="52" t="s">
        <v>35</v>
      </c>
      <c r="C7" s="31" t="s">
        <v>41</v>
      </c>
      <c r="D7" s="53" t="s">
        <v>12</v>
      </c>
      <c r="E7" s="54">
        <v>215429.31</v>
      </c>
      <c r="F7" s="31" t="s">
        <v>11</v>
      </c>
      <c r="G7" s="31" t="s">
        <v>11</v>
      </c>
      <c r="H7" s="50" t="s">
        <v>36</v>
      </c>
      <c r="I7" s="55">
        <v>215429.31</v>
      </c>
      <c r="J7" s="55"/>
      <c r="K7" s="33"/>
      <c r="L7" s="34"/>
    </row>
    <row r="8" spans="1:12" s="4" customFormat="1" ht="37.5" customHeight="1">
      <c r="A8" s="3"/>
      <c r="B8" s="2" t="s">
        <v>40</v>
      </c>
      <c r="C8" s="56"/>
      <c r="D8" s="56"/>
      <c r="E8" s="57">
        <f>SUM(E4:E7)</f>
        <v>3168983.06</v>
      </c>
      <c r="F8" s="58"/>
      <c r="G8" s="59"/>
      <c r="H8" s="60"/>
      <c r="I8" s="57">
        <f>I7+I6+I5+I4</f>
        <v>1579915.23</v>
      </c>
      <c r="J8" s="57">
        <v>227998.03</v>
      </c>
      <c r="K8" s="61"/>
    </row>
    <row r="9" spans="1:12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6" customForma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6" customForma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6" customForma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6" customForma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6" customForma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6" customFormat="1">
      <c r="A76" s="8"/>
    </row>
    <row r="77" spans="1:11" s="6" customFormat="1">
      <c r="A77" s="8"/>
    </row>
    <row r="78" spans="1:11" s="6" customFormat="1">
      <c r="A78" s="8"/>
    </row>
    <row r="79" spans="1:11" s="6" customFormat="1">
      <c r="A79" s="8"/>
    </row>
    <row r="80" spans="1:11" s="6" customFormat="1">
      <c r="A80" s="8"/>
    </row>
    <row r="81" spans="1:1" s="6" customFormat="1">
      <c r="A81" s="8"/>
    </row>
    <row r="82" spans="1:1" s="6" customFormat="1">
      <c r="A82" s="8"/>
    </row>
    <row r="83" spans="1:1" s="6" customFormat="1">
      <c r="A83" s="8"/>
    </row>
    <row r="84" spans="1:1" s="6" customFormat="1">
      <c r="A84" s="8"/>
    </row>
    <row r="85" spans="1:1" s="6" customFormat="1">
      <c r="A85" s="8"/>
    </row>
    <row r="86" spans="1:1" s="6" customFormat="1">
      <c r="A86" s="8"/>
    </row>
    <row r="87" spans="1:1" s="6" customFormat="1">
      <c r="A87" s="8"/>
    </row>
    <row r="88" spans="1:1" s="6" customFormat="1">
      <c r="A88" s="8"/>
    </row>
    <row r="89" spans="1:1" s="6" customFormat="1">
      <c r="A89" s="8"/>
    </row>
    <row r="90" spans="1:1" s="6" customFormat="1">
      <c r="A90" s="8"/>
    </row>
    <row r="91" spans="1:1" s="6" customFormat="1">
      <c r="A91" s="8"/>
    </row>
    <row r="92" spans="1:1" s="6" customFormat="1">
      <c r="A92" s="8"/>
    </row>
    <row r="93" spans="1:1" s="6" customFormat="1">
      <c r="A93" s="8"/>
    </row>
    <row r="94" spans="1:1" s="6" customFormat="1">
      <c r="A94" s="8"/>
    </row>
    <row r="95" spans="1:1" s="6" customFormat="1">
      <c r="A95" s="8"/>
    </row>
    <row r="96" spans="1: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  <row r="228" spans="1:1" s="6" customFormat="1">
      <c r="A228" s="8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workbookViewId="0">
      <selection activeCell="C6" sqref="C6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0.85546875" style="6" customWidth="1"/>
    <col min="5" max="5" width="14.140625" style="6" customWidth="1"/>
    <col min="6" max="6" width="11" style="6" customWidth="1"/>
    <col min="7" max="7" width="10.7109375" style="6" customWidth="1"/>
    <col min="8" max="8" width="13" style="6" customWidth="1"/>
    <col min="9" max="9" width="14.7109375" style="6" customWidth="1"/>
    <col min="10" max="10" width="12.5703125" style="6" customWidth="1"/>
    <col min="11" max="11" width="16" style="6" customWidth="1"/>
    <col min="12" max="12" width="9.140625" style="6"/>
  </cols>
  <sheetData>
    <row r="1" spans="1:12" ht="36.75" customHeight="1"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</row>
    <row r="2" spans="1:12" ht="25.5" customHeight="1">
      <c r="B2" s="14"/>
      <c r="C2" s="14"/>
      <c r="D2" s="18"/>
      <c r="E2" s="14"/>
      <c r="F2" s="14"/>
      <c r="G2" s="14"/>
      <c r="H2" s="14"/>
      <c r="I2" s="14"/>
      <c r="J2" s="14"/>
      <c r="K2" s="15" t="s">
        <v>15</v>
      </c>
    </row>
    <row r="3" spans="1:12" s="5" customFormat="1" ht="92.25" customHeight="1">
      <c r="A3" s="9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2" ht="90">
      <c r="A4" s="1">
        <v>1</v>
      </c>
      <c r="B4" s="24" t="s">
        <v>24</v>
      </c>
      <c r="C4" s="25" t="s">
        <v>25</v>
      </c>
      <c r="D4" s="25" t="s">
        <v>12</v>
      </c>
      <c r="E4" s="27">
        <v>2234.62</v>
      </c>
      <c r="F4" s="21" t="s">
        <v>11</v>
      </c>
      <c r="G4" s="3" t="s">
        <v>11</v>
      </c>
      <c r="H4" s="20" t="s">
        <v>21</v>
      </c>
      <c r="I4" s="26">
        <v>2234.62</v>
      </c>
      <c r="J4" s="26"/>
      <c r="K4" s="19"/>
    </row>
    <row r="5" spans="1:12" s="35" customFormat="1" ht="60">
      <c r="A5" s="29">
        <v>2</v>
      </c>
      <c r="B5" s="24" t="s">
        <v>22</v>
      </c>
      <c r="C5" s="29" t="s">
        <v>23</v>
      </c>
      <c r="D5" s="29" t="s">
        <v>12</v>
      </c>
      <c r="E5" s="30">
        <v>14159.04</v>
      </c>
      <c r="F5" s="31" t="s">
        <v>11</v>
      </c>
      <c r="G5" s="31" t="s">
        <v>11</v>
      </c>
      <c r="H5" s="32" t="s">
        <v>21</v>
      </c>
      <c r="I5" s="28">
        <v>14159.04</v>
      </c>
      <c r="J5" s="28"/>
      <c r="K5" s="33"/>
      <c r="L5" s="34"/>
    </row>
    <row r="6" spans="1:12" s="35" customFormat="1" ht="60">
      <c r="A6" s="29">
        <v>3</v>
      </c>
      <c r="B6" s="23" t="s">
        <v>19</v>
      </c>
      <c r="C6" s="29" t="s">
        <v>20</v>
      </c>
      <c r="D6" s="29" t="s">
        <v>12</v>
      </c>
      <c r="E6" s="30">
        <v>35877.269999999997</v>
      </c>
      <c r="F6" s="31" t="s">
        <v>11</v>
      </c>
      <c r="G6" s="31" t="s">
        <v>11</v>
      </c>
      <c r="H6" s="32" t="s">
        <v>21</v>
      </c>
      <c r="I6" s="28">
        <v>35877.269999999997</v>
      </c>
      <c r="J6" s="28"/>
      <c r="K6" s="33"/>
      <c r="L6" s="34"/>
    </row>
    <row r="7" spans="1:12" s="35" customFormat="1" ht="30">
      <c r="A7" s="29">
        <v>4</v>
      </c>
      <c r="B7" s="23" t="s">
        <v>16</v>
      </c>
      <c r="C7" s="29" t="s">
        <v>17</v>
      </c>
      <c r="D7" s="29" t="s">
        <v>12</v>
      </c>
      <c r="E7" s="30">
        <v>6260.8</v>
      </c>
      <c r="F7" s="31" t="s">
        <v>11</v>
      </c>
      <c r="G7" s="31" t="s">
        <v>11</v>
      </c>
      <c r="H7" s="32" t="s">
        <v>18</v>
      </c>
      <c r="I7" s="28">
        <v>780</v>
      </c>
      <c r="J7" s="28"/>
      <c r="K7" s="33"/>
      <c r="L7" s="34"/>
    </row>
    <row r="8" spans="1:12" s="4" customFormat="1" ht="37.5" customHeight="1">
      <c r="A8" s="1"/>
      <c r="B8" s="16" t="s">
        <v>14</v>
      </c>
      <c r="C8" s="17"/>
      <c r="D8" s="17"/>
      <c r="E8" s="22">
        <f>E4+E5+E6+E7</f>
        <v>58531.729999999996</v>
      </c>
      <c r="F8" s="10"/>
      <c r="G8" s="11"/>
      <c r="H8" s="12"/>
      <c r="I8" s="22">
        <f>I4+I5+I6+I7</f>
        <v>53050.929999999993</v>
      </c>
      <c r="J8" s="22"/>
      <c r="K8" s="13"/>
    </row>
    <row r="9" spans="1:12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6" customFormat="1">
      <c r="A76" s="8"/>
    </row>
    <row r="77" spans="1:11" s="6" customFormat="1">
      <c r="A77" s="8"/>
    </row>
    <row r="78" spans="1:11" s="6" customFormat="1">
      <c r="A78" s="8"/>
    </row>
    <row r="79" spans="1:11" s="6" customFormat="1">
      <c r="A79" s="8"/>
    </row>
    <row r="80" spans="1:11" s="6" customFormat="1">
      <c r="A80" s="8"/>
    </row>
    <row r="81" spans="1:1" s="6" customFormat="1">
      <c r="A81" s="8"/>
    </row>
    <row r="82" spans="1:1" s="6" customFormat="1">
      <c r="A82" s="8"/>
    </row>
    <row r="83" spans="1:1" s="6" customFormat="1">
      <c r="A83" s="8"/>
    </row>
    <row r="84" spans="1:1" s="6" customFormat="1">
      <c r="A84" s="8"/>
    </row>
    <row r="85" spans="1:1" s="6" customFormat="1">
      <c r="A85" s="8"/>
    </row>
    <row r="86" spans="1:1" s="6" customFormat="1">
      <c r="A86" s="8"/>
    </row>
    <row r="87" spans="1:1" s="6" customFormat="1">
      <c r="A87" s="8"/>
    </row>
    <row r="88" spans="1:1" s="6" customFormat="1">
      <c r="A88" s="8"/>
    </row>
    <row r="89" spans="1:1" s="6" customFormat="1">
      <c r="A89" s="8"/>
    </row>
    <row r="90" spans="1:1" s="6" customFormat="1">
      <c r="A90" s="8"/>
    </row>
    <row r="91" spans="1:1" s="6" customFormat="1">
      <c r="A91" s="8"/>
    </row>
    <row r="92" spans="1:1" s="6" customFormat="1">
      <c r="A92" s="8"/>
    </row>
    <row r="93" spans="1:1" s="6" customFormat="1">
      <c r="A93" s="8"/>
    </row>
    <row r="94" spans="1:1" s="6" customFormat="1">
      <c r="A94" s="8"/>
    </row>
    <row r="95" spans="1:1" s="6" customFormat="1">
      <c r="A95" s="8"/>
    </row>
    <row r="96" spans="1: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  <row r="228" spans="1:1" s="6" customFormat="1">
      <c r="A228" s="8"/>
    </row>
  </sheetData>
  <mergeCells count="1">
    <mergeCell ref="B1:K1"/>
  </mergeCells>
  <pageMargins left="0.2" right="0.2" top="0.33" bottom="0.26" header="0.31496062992125984" footer="0.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11.2018</vt:lpstr>
      <vt:lpstr>10.2018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2019-02-05T06:58:17Z</dcterms:modified>
</cp:coreProperties>
</file>