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04.05.17.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<sst xmlns="http://schemas.openxmlformats.org/spreadsheetml/2006/main" count="34" uniqueCount="27">
  <si>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Код</t>
  </si>
  <si>
    <t>Загальний фонд</t>
  </si>
  <si>
    <t>Спеціальний фонд</t>
  </si>
  <si>
    <t>Разом</t>
  </si>
  <si>
    <t>в т.ч. бюджет розвитку</t>
  </si>
  <si>
    <t>Внутрішнє фінансування</t>
  </si>
  <si>
    <t>грн..</t>
  </si>
  <si>
    <t>Фінансування за рахунок зміни залишків коштів бюджетів</t>
  </si>
  <si>
    <t>Всього за типом кредитора</t>
  </si>
  <si>
    <t>Фінансування за активними операціями</t>
  </si>
  <si>
    <t>Всього за типом боргового зобов"язання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</si>
  <si>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</si>
  <si>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</si>
  <si>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року</t>
  </si>
  <si>
    <t>На кінець року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</si>
  <si>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</si>
  <si>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</si>
  <si>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</si>
  <si>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 xml:space="preserve">                               ФІНАНСУВАННЯ МІСЬКОГО БЮДЖЕТУ НА 2017 РІК</t>
  </si>
  <si>
    <t>Найменування згідно з класифікацією фінансування бюджету</t>
  </si>
  <si>
    <t xml:space="preserve">                  до рішення  міської ради </t>
  </si>
  <si>
    <t xml:space="preserve">                 від      22 .12.2016 р.№ 386 -22 -VІІ           </t>
  </si>
  <si>
    <t xml:space="preserve">                ( в редакції рішення міської ради</t>
  </si>
  <si>
    <t xml:space="preserve">                                Додаток  2</t>
  </si>
  <si>
    <t xml:space="preserve">                 від    04. 05.17 р. №     -      -УІІ )</t>
  </si>
  <si>
    <t xml:space="preserve">Секретар міської ради </t>
  </si>
  <si>
    <t xml:space="preserve">Б.М. Смуток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</si>
</sst>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.0000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zoomScalePageLayoutView="0" workbookViewId="0" topLeftCell="A28">
      <selection activeCell="D35" sqref="D35"/>
    </sheetView>
  </sheetViews>
  <sheetFormatPr defaultColWidth="9.00390625" defaultRowHeight="12.75"/>
  <cols>
    <col min="1" max="1" width="16.625" style="0" customWidth="1"/>
    <col min="2" max="2" width="36.125" style="0" customWidth="1"/>
    <col min="3" max="3" width="18.00390625" style="0" customWidth="1"/>
    <col min="4" max="4" width="18.125" style="0" customWidth="1"/>
    <col min="5" max="5" width="19.125" style="0" customWidth="1"/>
    <col min="6" max="6" width="15.0039062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23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20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21</v>
      </c>
      <c r="F4" s="4"/>
      <c r="J4" s="4"/>
      <c r="K4" s="4"/>
      <c r="L4" s="4"/>
      <c r="M4" s="4"/>
      <c r="N4" s="4"/>
    </row>
    <row r="5" spans="5:14" ht="12.75">
      <c r="E5" s="37" t="s">
        <v>22</v>
      </c>
      <c r="F5" s="38"/>
      <c r="G5" s="38"/>
      <c r="J5" s="4"/>
      <c r="K5" s="4"/>
      <c r="L5" s="4"/>
      <c r="M5" s="4"/>
      <c r="N5" s="4"/>
    </row>
    <row r="6" spans="5:14" ht="12.75">
      <c r="E6" s="35" t="s">
        <v>24</v>
      </c>
      <c r="F6" s="36"/>
      <c r="G6" s="36"/>
      <c r="J6" s="4"/>
      <c r="K6" s="4"/>
      <c r="L6" s="4"/>
      <c r="M6" s="4"/>
      <c r="N6" s="4"/>
    </row>
    <row r="7" spans="5:14" ht="12.75">
      <c r="E7" s="37"/>
      <c r="F7" s="38"/>
      <c r="G7" s="38"/>
      <c r="J7" s="4"/>
      <c r="K7" s="4"/>
      <c r="L7" s="4"/>
      <c r="M7" s="4"/>
      <c r="N7" s="4"/>
    </row>
    <row r="8" spans="5:13" ht="12.75">
      <c r="E8" s="4"/>
      <c r="F8" s="4"/>
      <c r="J8" s="1"/>
      <c r="K8" s="1"/>
      <c r="L8" s="1"/>
      <c r="M8" s="1"/>
    </row>
    <row r="9" spans="11:13" ht="12.75">
      <c r="K9" s="1"/>
      <c r="L9" s="1"/>
      <c r="M9" s="1"/>
    </row>
    <row r="10" spans="2:13" ht="15.75">
      <c r="B10" s="3" t="s">
        <v>18</v>
      </c>
      <c r="C10" s="2"/>
      <c r="D10" s="3"/>
      <c r="E10" s="3"/>
      <c r="F10" s="3"/>
      <c r="G10" s="3"/>
      <c r="H10" s="3"/>
      <c r="I10" s="3"/>
      <c r="J10" s="2"/>
      <c r="K10" s="2"/>
      <c r="L10" s="2"/>
      <c r="M10" s="2"/>
    </row>
    <row r="12" ht="12.75">
      <c r="F12" t="s">
        <v>6</v>
      </c>
    </row>
    <row r="13" spans="1:6" ht="32.25" customHeight="1">
      <c r="A13" s="12" t="s">
        <v>0</v>
      </c>
      <c r="B13" s="39" t="s">
        <v>19</v>
      </c>
      <c r="C13" s="17" t="s">
        <v>1</v>
      </c>
      <c r="D13" s="41" t="s">
        <v>2</v>
      </c>
      <c r="E13" s="42"/>
      <c r="F13" s="12" t="s">
        <v>3</v>
      </c>
    </row>
    <row r="14" spans="1:16" ht="36" customHeight="1">
      <c r="A14" s="13"/>
      <c r="B14" s="40"/>
      <c r="C14" s="18"/>
      <c r="D14" s="15" t="s">
        <v>3</v>
      </c>
      <c r="E14" s="16" t="s">
        <v>4</v>
      </c>
      <c r="F14" s="14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18" customHeight="1">
      <c r="A15" s="20">
        <v>200000</v>
      </c>
      <c r="B15" s="20" t="s">
        <v>5</v>
      </c>
      <c r="C15" s="27">
        <f>C19+C22</f>
        <v>-14871254</v>
      </c>
      <c r="D15" s="27">
        <f>D19+D22</f>
        <v>96921730</v>
      </c>
      <c r="E15" s="27">
        <f>E19+E22</f>
        <v>95525726</v>
      </c>
      <c r="F15" s="32">
        <f>C15+D15</f>
        <v>82050476</v>
      </c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71.25" customHeight="1">
      <c r="A16" s="20">
        <v>206000</v>
      </c>
      <c r="B16" s="21" t="s">
        <v>15</v>
      </c>
      <c r="C16" s="27"/>
      <c r="D16" s="27"/>
      <c r="E16" s="27"/>
      <c r="F16" s="32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36" customHeight="1">
      <c r="A17" s="33">
        <v>206110</v>
      </c>
      <c r="B17" s="34" t="s">
        <v>16</v>
      </c>
      <c r="C17" s="31">
        <f>50000000+40000000</f>
        <v>90000000</v>
      </c>
      <c r="D17" s="31"/>
      <c r="E17" s="31"/>
      <c r="F17" s="32">
        <f>C17+D17</f>
        <v>90000000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33" customHeight="1">
      <c r="A18" s="33">
        <v>206210</v>
      </c>
      <c r="B18" s="34" t="s">
        <v>17</v>
      </c>
      <c r="C18" s="31">
        <f>-50000000-40000000</f>
        <v>-90000000</v>
      </c>
      <c r="D18" s="31"/>
      <c r="E18" s="31"/>
      <c r="F18" s="32">
        <f>C18+D18</f>
        <v>-90000000</v>
      </c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48" customHeight="1">
      <c r="A19" s="20">
        <v>208000</v>
      </c>
      <c r="B19" s="21" t="s">
        <v>7</v>
      </c>
      <c r="C19" s="31">
        <f>76149701+82000+2510046+1176725+596000+140000</f>
        <v>80654472</v>
      </c>
      <c r="D19" s="31">
        <f>1044000+352004</f>
        <v>1396004</v>
      </c>
      <c r="E19" s="32"/>
      <c r="F19" s="32">
        <f>C19+D19</f>
        <v>82050476</v>
      </c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4" customHeight="1">
      <c r="A20" s="33">
        <v>208100</v>
      </c>
      <c r="B20" s="34" t="s">
        <v>13</v>
      </c>
      <c r="C20" s="31">
        <v>90240635</v>
      </c>
      <c r="D20" s="31">
        <v>4411743</v>
      </c>
      <c r="E20" s="31">
        <v>501186</v>
      </c>
      <c r="F20" s="32">
        <f>C20+D20</f>
        <v>94652378</v>
      </c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21" customHeight="1">
      <c r="A21" s="33">
        <v>208200</v>
      </c>
      <c r="B21" s="34" t="s">
        <v>14</v>
      </c>
      <c r="C21" s="31">
        <f>C20-C19</f>
        <v>9586163</v>
      </c>
      <c r="D21" s="31">
        <f>D20-D19</f>
        <v>3015739</v>
      </c>
      <c r="E21" s="31">
        <f>E20-E19</f>
        <v>501186</v>
      </c>
      <c r="F21" s="27">
        <f>F20-F19</f>
        <v>12601902</v>
      </c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60.75" customHeight="1">
      <c r="A22" s="22">
        <v>208400</v>
      </c>
      <c r="B22" s="23" t="s">
        <v>12</v>
      </c>
      <c r="C22" s="31">
        <f>-73719701-18533300-1176725-596000-1280000-120000-100000</f>
        <v>-95525726</v>
      </c>
      <c r="D22" s="31">
        <f>73719701+18533300+596000+1176725+1280000+120000+100000</f>
        <v>95525726</v>
      </c>
      <c r="E22" s="31">
        <f>73719701+18533300+596000+1176725+1280000+120000+100000</f>
        <v>95525726</v>
      </c>
      <c r="F22" s="31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1:16" ht="19.5" customHeight="1">
      <c r="A23" s="24"/>
      <c r="B23" s="27" t="s">
        <v>8</v>
      </c>
      <c r="C23" s="32"/>
      <c r="D23" s="32"/>
      <c r="E23" s="32"/>
      <c r="F23" s="32"/>
      <c r="G23" s="8"/>
      <c r="H23" s="8"/>
      <c r="I23" s="8"/>
      <c r="J23" s="8"/>
      <c r="K23" s="8"/>
      <c r="L23" s="8"/>
      <c r="M23" s="8"/>
      <c r="N23" s="11"/>
      <c r="O23" s="11"/>
      <c r="P23" s="6"/>
    </row>
    <row r="24" spans="1:16" ht="31.5" customHeight="1">
      <c r="A24" s="25">
        <v>600000</v>
      </c>
      <c r="B24" s="26" t="s">
        <v>9</v>
      </c>
      <c r="C24" s="31">
        <f>C28+C31</f>
        <v>-14871254</v>
      </c>
      <c r="D24" s="31">
        <f>D28+D31</f>
        <v>96921730</v>
      </c>
      <c r="E24" s="31">
        <f>E28+E31</f>
        <v>95525726</v>
      </c>
      <c r="F24" s="32">
        <f>C24+D24</f>
        <v>82050476</v>
      </c>
      <c r="G24" s="8"/>
      <c r="H24" s="8"/>
      <c r="I24" s="8"/>
      <c r="J24" s="8"/>
      <c r="K24" s="8"/>
      <c r="L24" s="8"/>
      <c r="M24" s="11"/>
      <c r="N24" s="11"/>
      <c r="O24" s="11"/>
      <c r="P24" s="6"/>
    </row>
    <row r="25" spans="1:16" ht="62.25" customHeight="1">
      <c r="A25" s="20">
        <v>601000</v>
      </c>
      <c r="B25" s="21" t="s">
        <v>15</v>
      </c>
      <c r="C25" s="31"/>
      <c r="D25" s="31"/>
      <c r="E25" s="31"/>
      <c r="F25" s="32"/>
      <c r="G25" s="8"/>
      <c r="H25" s="8"/>
      <c r="I25" s="8"/>
      <c r="J25" s="8"/>
      <c r="K25" s="8"/>
      <c r="L25" s="8"/>
      <c r="M25" s="11"/>
      <c r="N25" s="11"/>
      <c r="O25" s="11"/>
      <c r="P25" s="6"/>
    </row>
    <row r="26" spans="1:16" ht="31.5" customHeight="1">
      <c r="A26" s="33">
        <v>601110</v>
      </c>
      <c r="B26" s="34" t="s">
        <v>16</v>
      </c>
      <c r="C26" s="31">
        <f>50000000+40000000</f>
        <v>90000000</v>
      </c>
      <c r="D26" s="31"/>
      <c r="E26" s="31"/>
      <c r="F26" s="32">
        <f>C26+D26</f>
        <v>90000000</v>
      </c>
      <c r="G26" s="8"/>
      <c r="H26" s="8"/>
      <c r="I26" s="8"/>
      <c r="J26" s="8"/>
      <c r="K26" s="8"/>
      <c r="L26" s="8"/>
      <c r="M26" s="11"/>
      <c r="N26" s="11"/>
      <c r="O26" s="11"/>
      <c r="P26" s="6"/>
    </row>
    <row r="27" spans="1:16" ht="31.5" customHeight="1">
      <c r="A27" s="33">
        <v>601210</v>
      </c>
      <c r="B27" s="34" t="s">
        <v>17</v>
      </c>
      <c r="C27" s="31">
        <f>-50000000-40000000</f>
        <v>-90000000</v>
      </c>
      <c r="D27" s="31"/>
      <c r="E27" s="31"/>
      <c r="F27" s="32">
        <f>C27+D27</f>
        <v>-90000000</v>
      </c>
      <c r="G27" s="8"/>
      <c r="H27" s="8"/>
      <c r="I27" s="8"/>
      <c r="J27" s="8"/>
      <c r="K27" s="8"/>
      <c r="L27" s="8"/>
      <c r="M27" s="11"/>
      <c r="N27" s="11"/>
      <c r="O27" s="11"/>
      <c r="P27" s="6"/>
    </row>
    <row r="28" spans="1:16" ht="31.5" customHeight="1">
      <c r="A28" s="30">
        <v>602000</v>
      </c>
      <c r="B28" s="29" t="s">
        <v>11</v>
      </c>
      <c r="C28" s="31">
        <f>76149701+82000+2510046+1176725+596000+140000</f>
        <v>80654472</v>
      </c>
      <c r="D28" s="31">
        <f>1044000+352004</f>
        <v>1396004</v>
      </c>
      <c r="E28" s="32"/>
      <c r="F28" s="32">
        <f>C28+D28</f>
        <v>82050476</v>
      </c>
      <c r="G28" s="8"/>
      <c r="H28" s="8"/>
      <c r="I28" s="8"/>
      <c r="J28" s="8"/>
      <c r="K28" s="8"/>
      <c r="L28" s="8"/>
      <c r="M28" s="11"/>
      <c r="N28" s="11"/>
      <c r="O28" s="11"/>
      <c r="P28" s="6"/>
    </row>
    <row r="29" spans="1:16" ht="21.75" customHeight="1">
      <c r="A29" s="33">
        <v>602100</v>
      </c>
      <c r="B29" s="34" t="s">
        <v>13</v>
      </c>
      <c r="C29" s="31">
        <v>90240635</v>
      </c>
      <c r="D29" s="31">
        <v>4411743</v>
      </c>
      <c r="E29" s="31">
        <v>501186</v>
      </c>
      <c r="F29" s="32">
        <f>C29+D29</f>
        <v>94652378</v>
      </c>
      <c r="G29" s="8"/>
      <c r="H29" s="8"/>
      <c r="I29" s="8"/>
      <c r="J29" s="8"/>
      <c r="K29" s="8"/>
      <c r="L29" s="8"/>
      <c r="M29" s="11"/>
      <c r="N29" s="11"/>
      <c r="O29" s="11"/>
      <c r="P29" s="6"/>
    </row>
    <row r="30" spans="1:16" ht="21.75" customHeight="1">
      <c r="A30" s="33">
        <v>602200</v>
      </c>
      <c r="B30" s="34" t="s">
        <v>14</v>
      </c>
      <c r="C30" s="31">
        <f>C29-C28</f>
        <v>9586163</v>
      </c>
      <c r="D30" s="31">
        <f>D29-D28</f>
        <v>3015739</v>
      </c>
      <c r="E30" s="31">
        <f>E29-E28</f>
        <v>501186</v>
      </c>
      <c r="F30" s="27">
        <f>F29-F28</f>
        <v>12601902</v>
      </c>
      <c r="G30" s="8"/>
      <c r="H30" s="8"/>
      <c r="I30" s="8"/>
      <c r="J30" s="8"/>
      <c r="K30" s="8"/>
      <c r="L30" s="8"/>
      <c r="M30" s="11"/>
      <c r="N30" s="11"/>
      <c r="O30" s="11"/>
      <c r="P30" s="6"/>
    </row>
    <row r="31" spans="1:16" ht="68.25" customHeight="1">
      <c r="A31" s="28">
        <v>602400</v>
      </c>
      <c r="B31" s="23" t="s">
        <v>12</v>
      </c>
      <c r="C31" s="31">
        <f>-73719701-18533300-1176725-596000-1280000-120000-100000</f>
        <v>-95525726</v>
      </c>
      <c r="D31" s="31">
        <f>73719701+18533300+596000+1176725+1280000+120000+100000</f>
        <v>95525726</v>
      </c>
      <c r="E31" s="31">
        <f>73719701+18533300+596000+1176725+1280000+120000+100000</f>
        <v>95525726</v>
      </c>
      <c r="F31" s="31"/>
      <c r="G31" s="8"/>
      <c r="H31" s="8"/>
      <c r="I31" s="8"/>
      <c r="J31" s="8"/>
      <c r="K31" s="8"/>
      <c r="L31" s="8"/>
      <c r="M31" s="11"/>
      <c r="N31" s="11"/>
      <c r="O31" s="11"/>
      <c r="P31" s="6"/>
    </row>
    <row r="32" spans="1:16" ht="41.25" customHeight="1">
      <c r="A32" s="24"/>
      <c r="B32" s="26" t="s">
        <v>10</v>
      </c>
      <c r="C32" s="27">
        <f>C15</f>
        <v>-14871254</v>
      </c>
      <c r="D32" s="27">
        <f>D15</f>
        <v>96921730</v>
      </c>
      <c r="E32" s="27">
        <f>E15</f>
        <v>95525726</v>
      </c>
      <c r="F32" s="32">
        <f>C32+D32</f>
        <v>82050476</v>
      </c>
      <c r="G32" s="8"/>
      <c r="H32" s="8"/>
      <c r="I32" s="8"/>
      <c r="J32" s="8"/>
      <c r="K32" s="8"/>
      <c r="L32" s="8"/>
      <c r="M32" s="11"/>
      <c r="N32" s="11"/>
      <c r="O32" s="11"/>
      <c r="P32" s="6"/>
    </row>
    <row r="33" spans="1:16" ht="19.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19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11"/>
      <c r="O34" s="11"/>
      <c r="P34" s="6"/>
    </row>
    <row r="35" spans="1:16" ht="19.5" customHeight="1">
      <c r="A35" s="19" t="s">
        <v>25</v>
      </c>
      <c r="B35" s="19"/>
      <c r="C35" s="19"/>
      <c r="D35" s="19" t="s">
        <v>26</v>
      </c>
      <c r="E35" s="19"/>
      <c r="L35" s="8"/>
      <c r="M35" s="11"/>
      <c r="N35" s="11"/>
      <c r="O35" s="11"/>
      <c r="P35" s="6"/>
    </row>
    <row r="36" spans="1:16" ht="19.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19.5" customHeight="1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19.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O38" s="11"/>
      <c r="P38" s="6"/>
    </row>
    <row r="39" spans="1:16" ht="19.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mergeCells count="4">
    <mergeCell ref="E5:G5"/>
    <mergeCell ref="E7:G7"/>
    <mergeCell ref="B13:B14"/>
    <mergeCell ref="D13:E13"/>
  </mergeCells>
  <printOptions/>
  <pageMargins left="0.5905511811023623" right="0.7086614173228347" top="0.5118110236220472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БЦ04</cp:lastModifiedBy>
  <cp:lastPrinted>2017-04-28T09:21:02Z</cp:lastPrinted>
  <dcterms:created xsi:type="dcterms:W3CDTF">2002-11-06T06:15:18Z</dcterms:created>
  <dcterms:modified xsi:type="dcterms:W3CDTF">2017-05-05T08:16:40Z</dcterms:modified>
  <cp:category/>
  <cp:version/>
  <cp:contentType/>
  <cp:contentStatus/>
</cp:coreProperties>
</file>