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31.08.17.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<sst xmlns="http://schemas.openxmlformats.org/spreadsheetml/2006/main" count="34" uniqueCount="27">
  <si>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Код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</si>
  <si>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</si>
  <si>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</si>
  <si>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</si>
  <si>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</si>
  <si>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</si>
  <si>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</si>
  <si>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</si>
  <si>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</si>
  <si>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</si>
  <si>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</si>
  <si>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</si>
  <si>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</si>
  <si>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</si>
  <si>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Б.М.Смуток</t>
  </si>
  <si>
    <t>На початок року</t>
  </si>
  <si>
    <t>На кінець року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</si>
  <si>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</si>
  <si>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</si>
  <si>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</si>
  <si>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                               ФІНАНСУВАННЯ МІСЬКОГО БЮДЖЕТУ НА 2017 РІК</t>
  </si>
  <si>
    <t>Найменування згідно з класифікацією фінансування бюджету</t>
  </si>
  <si>
    <t xml:space="preserve">                  до рішення  міської ради </t>
  </si>
  <si>
    <t xml:space="preserve">                 від      22 .12.2016 р.№ 386 -22 -VІІ           </t>
  </si>
  <si>
    <t xml:space="preserve">                ( в редакції рішення міської ради</t>
  </si>
  <si>
    <t xml:space="preserve">                                Додаток  2</t>
  </si>
  <si>
    <t xml:space="preserve">                 від    31. 08.17 р. №  1094 -35  -УІІ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</si>
</sst>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5.00390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25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22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23</v>
      </c>
      <c r="F4" s="4"/>
      <c r="J4" s="4"/>
      <c r="K4" s="4"/>
      <c r="L4" s="4"/>
      <c r="M4" s="4"/>
      <c r="N4" s="4"/>
    </row>
    <row r="5" spans="5:14" ht="12.75">
      <c r="E5" s="39" t="s">
        <v>24</v>
      </c>
      <c r="F5" s="40"/>
      <c r="G5" s="40"/>
      <c r="J5" s="4"/>
      <c r="K5" s="4"/>
      <c r="L5" s="4"/>
      <c r="M5" s="4"/>
      <c r="N5" s="4"/>
    </row>
    <row r="6" spans="5:14" ht="12.75">
      <c r="E6" s="35" t="s">
        <v>26</v>
      </c>
      <c r="F6" s="36"/>
      <c r="G6" s="36"/>
      <c r="J6" s="4"/>
      <c r="K6" s="4"/>
      <c r="L6" s="4"/>
      <c r="M6" s="4"/>
      <c r="N6" s="4"/>
    </row>
    <row r="7" spans="5:14" ht="12.75">
      <c r="E7" s="39"/>
      <c r="F7" s="40"/>
      <c r="G7" s="40"/>
      <c r="J7" s="4"/>
      <c r="K7" s="4"/>
      <c r="L7" s="4"/>
      <c r="M7" s="4"/>
      <c r="N7" s="4"/>
    </row>
    <row r="8" spans="5:13" ht="12.75">
      <c r="E8" s="4"/>
      <c r="F8" s="4"/>
      <c r="J8" s="1"/>
      <c r="K8" s="1"/>
      <c r="L8" s="1"/>
      <c r="M8" s="1"/>
    </row>
    <row r="9" spans="11:13" ht="12.75">
      <c r="K9" s="1"/>
      <c r="L9" s="1"/>
      <c r="M9" s="1"/>
    </row>
    <row r="10" spans="2:13" ht="15.75">
      <c r="B10" s="3" t="s">
        <v>20</v>
      </c>
      <c r="C10" s="2"/>
      <c r="D10" s="3"/>
      <c r="E10" s="3"/>
      <c r="F10" s="3"/>
      <c r="G10" s="3"/>
      <c r="H10" s="3"/>
      <c r="I10" s="3"/>
      <c r="J10" s="2"/>
      <c r="K10" s="2"/>
      <c r="L10" s="2"/>
      <c r="M10" s="2"/>
    </row>
    <row r="12" ht="12.75">
      <c r="F12" t="s">
        <v>6</v>
      </c>
    </row>
    <row r="13" spans="1:6" ht="32.25" customHeight="1">
      <c r="A13" s="12" t="s">
        <v>0</v>
      </c>
      <c r="B13" s="41" t="s">
        <v>21</v>
      </c>
      <c r="C13" s="17" t="s">
        <v>1</v>
      </c>
      <c r="D13" s="43" t="s">
        <v>2</v>
      </c>
      <c r="E13" s="44"/>
      <c r="F13" s="12" t="s">
        <v>3</v>
      </c>
    </row>
    <row r="14" spans="1:16" ht="36" customHeight="1">
      <c r="A14" s="13"/>
      <c r="B14" s="42"/>
      <c r="C14" s="18"/>
      <c r="D14" s="15" t="s">
        <v>3</v>
      </c>
      <c r="E14" s="16" t="s">
        <v>4</v>
      </c>
      <c r="F14" s="14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8" customHeight="1">
      <c r="A15" s="20">
        <v>200000</v>
      </c>
      <c r="B15" s="20" t="s">
        <v>5</v>
      </c>
      <c r="C15" s="27">
        <f>C19+C22</f>
        <v>-69403938</v>
      </c>
      <c r="D15" s="27">
        <f>D19+D22</f>
        <v>163048636</v>
      </c>
      <c r="E15" s="27">
        <f>E19+E22</f>
        <v>159144572</v>
      </c>
      <c r="F15" s="32">
        <f>C15+D15</f>
        <v>93644698</v>
      </c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71.25" customHeight="1">
      <c r="A16" s="20">
        <v>206000</v>
      </c>
      <c r="B16" s="21" t="s">
        <v>17</v>
      </c>
      <c r="C16" s="27"/>
      <c r="D16" s="27"/>
      <c r="E16" s="27"/>
      <c r="F16" s="32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6" customHeight="1">
      <c r="A17" s="33">
        <v>206110</v>
      </c>
      <c r="B17" s="34" t="s">
        <v>18</v>
      </c>
      <c r="C17" s="31">
        <f>50000000+40000000</f>
        <v>90000000</v>
      </c>
      <c r="D17" s="31"/>
      <c r="E17" s="31"/>
      <c r="F17" s="32">
        <f>C17+D17</f>
        <v>90000000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33" customHeight="1">
      <c r="A18" s="33">
        <v>206210</v>
      </c>
      <c r="B18" s="34" t="s">
        <v>19</v>
      </c>
      <c r="C18" s="31">
        <f>-50000000-40000000</f>
        <v>-90000000</v>
      </c>
      <c r="D18" s="31"/>
      <c r="E18" s="31"/>
      <c r="F18" s="32">
        <f>C18+D18</f>
        <v>-90000000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48" customHeight="1">
      <c r="A19" s="20">
        <v>208000</v>
      </c>
      <c r="B19" s="21" t="s">
        <v>7</v>
      </c>
      <c r="C19" s="31">
        <f>76149701+82000+2510046+1176725+596000+140000+83000+731900+2344725+5926537</f>
        <v>89740634</v>
      </c>
      <c r="D19" s="31">
        <f>1044000+352004+1434631+1073429</f>
        <v>3904064</v>
      </c>
      <c r="E19" s="32"/>
      <c r="F19" s="32">
        <f>C19+D19</f>
        <v>93644698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4" customHeight="1">
      <c r="A20" s="33">
        <v>208100</v>
      </c>
      <c r="B20" s="34" t="s">
        <v>15</v>
      </c>
      <c r="C20" s="31">
        <f>90240635</f>
        <v>90240635</v>
      </c>
      <c r="D20" s="31">
        <v>4411743</v>
      </c>
      <c r="E20" s="31">
        <v>501186</v>
      </c>
      <c r="F20" s="32">
        <f>C20+D20</f>
        <v>94652378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1" customHeight="1">
      <c r="A21" s="33">
        <v>208200</v>
      </c>
      <c r="B21" s="34" t="s">
        <v>16</v>
      </c>
      <c r="C21" s="31">
        <f>C20-C19</f>
        <v>500001</v>
      </c>
      <c r="D21" s="31">
        <f>D20-D19</f>
        <v>507679</v>
      </c>
      <c r="E21" s="31">
        <f>E20-E19</f>
        <v>501186</v>
      </c>
      <c r="F21" s="27">
        <f>F20-F19</f>
        <v>1007680</v>
      </c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60.75" customHeight="1">
      <c r="A22" s="22">
        <v>208400</v>
      </c>
      <c r="B22" s="23" t="s">
        <v>12</v>
      </c>
      <c r="C22" s="37">
        <f>-73719701-18533300-1176725-596000-1280000-120000-100000-731900-43004974-6400000-2638010-900000-9943962</f>
        <v>-159144572</v>
      </c>
      <c r="D22" s="37">
        <f>73719701+18533300+596000+1176725+1280000+120000+100000+731900+43004974+6400000+2638010+900000+9943962</f>
        <v>159144572</v>
      </c>
      <c r="E22" s="37">
        <f>73719701+18533300+596000+1176725+1280000+120000+100000+731900+43004974+6400000+2638010+900000+9943962</f>
        <v>159144572</v>
      </c>
      <c r="F22" s="31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19.5" customHeight="1">
      <c r="A23" s="24"/>
      <c r="B23" s="27" t="s">
        <v>8</v>
      </c>
      <c r="C23" s="38"/>
      <c r="D23" s="38"/>
      <c r="E23" s="38"/>
      <c r="F23" s="32"/>
      <c r="G23" s="8"/>
      <c r="H23" s="8"/>
      <c r="I23" s="8"/>
      <c r="J23" s="8"/>
      <c r="K23" s="8"/>
      <c r="L23" s="8"/>
      <c r="M23" s="8"/>
      <c r="N23" s="11"/>
      <c r="O23" s="11"/>
      <c r="P23" s="6"/>
    </row>
    <row r="24" spans="1:16" ht="31.5" customHeight="1">
      <c r="A24" s="25">
        <v>600000</v>
      </c>
      <c r="B24" s="26" t="s">
        <v>9</v>
      </c>
      <c r="C24" s="37">
        <f>C28+C31</f>
        <v>-69403938</v>
      </c>
      <c r="D24" s="37">
        <f>D28+D31</f>
        <v>163048636</v>
      </c>
      <c r="E24" s="37">
        <f>E28+E31</f>
        <v>159144572</v>
      </c>
      <c r="F24" s="32">
        <f>C24+D24</f>
        <v>93644698</v>
      </c>
      <c r="G24" s="8"/>
      <c r="H24" s="8"/>
      <c r="I24" s="8"/>
      <c r="J24" s="8"/>
      <c r="K24" s="8"/>
      <c r="L24" s="8"/>
      <c r="M24" s="11"/>
      <c r="N24" s="11"/>
      <c r="O24" s="11"/>
      <c r="P24" s="6"/>
    </row>
    <row r="25" spans="1:16" ht="62.25" customHeight="1">
      <c r="A25" s="20">
        <v>601000</v>
      </c>
      <c r="B25" s="21" t="s">
        <v>17</v>
      </c>
      <c r="C25" s="37"/>
      <c r="D25" s="37"/>
      <c r="E25" s="37"/>
      <c r="F25" s="32"/>
      <c r="G25" s="8"/>
      <c r="H25" s="8"/>
      <c r="I25" s="8"/>
      <c r="J25" s="8"/>
      <c r="K25" s="8"/>
      <c r="L25" s="8"/>
      <c r="M25" s="11"/>
      <c r="N25" s="11"/>
      <c r="O25" s="11"/>
      <c r="P25" s="6"/>
    </row>
    <row r="26" spans="1:16" ht="31.5" customHeight="1">
      <c r="A26" s="33">
        <v>601110</v>
      </c>
      <c r="B26" s="34" t="s">
        <v>18</v>
      </c>
      <c r="C26" s="37">
        <f>50000000+40000000</f>
        <v>90000000</v>
      </c>
      <c r="D26" s="37"/>
      <c r="E26" s="37"/>
      <c r="F26" s="32">
        <f>C26+D26</f>
        <v>90000000</v>
      </c>
      <c r="G26" s="8"/>
      <c r="H26" s="8"/>
      <c r="I26" s="8"/>
      <c r="J26" s="8"/>
      <c r="K26" s="8"/>
      <c r="L26" s="8"/>
      <c r="M26" s="11"/>
      <c r="N26" s="11"/>
      <c r="O26" s="11"/>
      <c r="P26" s="6"/>
    </row>
    <row r="27" spans="1:16" ht="31.5" customHeight="1">
      <c r="A27" s="33">
        <v>601210</v>
      </c>
      <c r="B27" s="34" t="s">
        <v>19</v>
      </c>
      <c r="C27" s="37">
        <f>-50000000-40000000</f>
        <v>-90000000</v>
      </c>
      <c r="D27" s="37"/>
      <c r="E27" s="37"/>
      <c r="F27" s="32">
        <f>C27+D27</f>
        <v>-90000000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31.5" customHeight="1">
      <c r="A28" s="30">
        <v>602000</v>
      </c>
      <c r="B28" s="29" t="s">
        <v>11</v>
      </c>
      <c r="C28" s="37">
        <f>76149701+82000+2510046+1176725+596000+140000+83000+731900+2344725+5926537</f>
        <v>89740634</v>
      </c>
      <c r="D28" s="37">
        <f>1044000+352004+1434631+1073429</f>
        <v>3904064</v>
      </c>
      <c r="E28" s="38"/>
      <c r="F28" s="32">
        <f>C28+D28</f>
        <v>93644698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3">
        <v>602100</v>
      </c>
      <c r="B29" s="34" t="s">
        <v>15</v>
      </c>
      <c r="C29" s="37">
        <f>90240635</f>
        <v>90240635</v>
      </c>
      <c r="D29" s="37">
        <v>4411743</v>
      </c>
      <c r="E29" s="37">
        <v>501186</v>
      </c>
      <c r="F29" s="32">
        <f>C29+D29</f>
        <v>94652378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21.75" customHeight="1">
      <c r="A30" s="33">
        <v>602200</v>
      </c>
      <c r="B30" s="34" t="s">
        <v>16</v>
      </c>
      <c r="C30" s="37">
        <f>C29-C28</f>
        <v>500001</v>
      </c>
      <c r="D30" s="37">
        <f>D29-D28</f>
        <v>507679</v>
      </c>
      <c r="E30" s="37">
        <f>E29-E28</f>
        <v>501186</v>
      </c>
      <c r="F30" s="27">
        <f>F29-F28</f>
        <v>1007680</v>
      </c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68.25" customHeight="1">
      <c r="A31" s="28">
        <v>602400</v>
      </c>
      <c r="B31" s="23" t="s">
        <v>12</v>
      </c>
      <c r="C31" s="37">
        <f>-73719701-18533300-1176725-596000-1280000-120000-100000-731900-43004974-6400000-2638010-900000-9943962</f>
        <v>-159144572</v>
      </c>
      <c r="D31" s="37">
        <f>73719701+18533300+596000+1176725+1280000+120000+100000+731900+43004974+6400000+2638010+900000+9943962</f>
        <v>159144572</v>
      </c>
      <c r="E31" s="37">
        <f>73719701+18533300+596000+1176725+1280000+120000+100000+731900+43004974+6400000+2638010+900000+9943962</f>
        <v>159144572</v>
      </c>
      <c r="F31" s="31"/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41.25" customHeight="1">
      <c r="A32" s="24"/>
      <c r="B32" s="26" t="s">
        <v>10</v>
      </c>
      <c r="C32" s="27">
        <f>C15</f>
        <v>-69403938</v>
      </c>
      <c r="D32" s="27">
        <f>D15</f>
        <v>163048636</v>
      </c>
      <c r="E32" s="27">
        <f>E15</f>
        <v>159144572</v>
      </c>
      <c r="F32" s="32">
        <f>C32+D32</f>
        <v>93644698</v>
      </c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O34" s="11"/>
      <c r="P34" s="6"/>
    </row>
    <row r="35" spans="1:16" ht="19.5" customHeight="1">
      <c r="A35" s="19" t="s">
        <v>13</v>
      </c>
      <c r="B35" s="19"/>
      <c r="C35" s="19"/>
      <c r="D35" s="19" t="s">
        <v>14</v>
      </c>
      <c r="E35" s="19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6"/>
    </row>
    <row r="39" spans="1:16" ht="19.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mergeCells count="4">
    <mergeCell ref="E5:G5"/>
    <mergeCell ref="E7:G7"/>
    <mergeCell ref="B13:B14"/>
    <mergeCell ref="D13:E13"/>
  </mergeCells>
  <printOptions/>
  <pageMargins left="0.7086614173228347" right="0.3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Довольный пользователь Microsoft Office</cp:lastModifiedBy>
  <cp:lastPrinted>2017-08-01T13:50:03Z</cp:lastPrinted>
  <dcterms:created xsi:type="dcterms:W3CDTF">2002-11-06T06:15:18Z</dcterms:created>
  <dcterms:modified xsi:type="dcterms:W3CDTF">2017-09-04T09:00:59Z</dcterms:modified>
  <cp:category/>
  <cp:version/>
  <cp:contentType/>
  <cp:contentStatus/>
</cp:coreProperties>
</file>