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звіт 2021" sheetId="1" r:id="rId1"/>
  </sheets>
  <definedNames>
    <definedName name="_xlnm.Print_Area" localSheetId="0">'звіт 2021'!$A$1:$M$70</definedName>
  </definedNames>
  <calcPr fullCalcOnLoad="1"/>
</workbook>
</file>

<file path=xl/sharedStrings.xml><?xml version="1.0" encoding="utf-8"?>
<sst xmlns="http://schemas.openxmlformats.org/spreadsheetml/2006/main" count="124" uniqueCount="78">
  <si>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</si>
  <si>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</si>
  <si>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</si>
  <si>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</si>
  <si>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</si>
  <si>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</si>
  <si>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</si>
  <si>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</si>
  <si>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</si>
  <si>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</si>
  <si>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</si>
  <si>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</si>
  <si>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</si>
  <si>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</si>
  <si>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</si>
  <si>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</si>
  <si>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</si>
  <si>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</si>
  <si>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</si>
  <si>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</si>
  <si>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</si>
  <si>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</si>
  <si>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</si>
  <si>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</si>
  <si>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</si>
  <si>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</si>
  <si>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</si>
  <si>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</si>
  <si>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</si>
  <si>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</si>
  <si>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</si>
  <si>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</si>
  <si>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</si>
  <si>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</si>
  <si>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</si>
  <si>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</si>
  <si>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</si>
  <si>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</si>
  <si>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Начальник відділу - головний бухгалтер фінансово-господарського відділу</t>
  </si>
  <si>
    <t>Здійснення фізкультурно-масової роботи серед населення.</t>
  </si>
  <si>
    <t>Забезпечення діяльності центру фізичного здоров"я населення "Спорт для всіх" та проведення фізкультурно-масових заходів серед населення міста.</t>
  </si>
  <si>
    <t>Організація фізкультурно-оздоровчої роботи, проведення масових спортивних заходів</t>
  </si>
  <si>
    <t>Кількість ЦФЗН "Спорт для всіх"</t>
  </si>
  <si>
    <t>одиниць</t>
  </si>
  <si>
    <t>статистичні дані</t>
  </si>
  <si>
    <t>Кількість фізкультурно-масових заходів</t>
  </si>
  <si>
    <t>Кількість штатних працівників</t>
  </si>
  <si>
    <t>мережа</t>
  </si>
  <si>
    <t>Середньомісячна заробітна плата одного штатного працівника</t>
  </si>
  <si>
    <t>грн.</t>
  </si>
  <si>
    <t>розрахунок</t>
  </si>
  <si>
    <t>Середні витрати на проведення одного заходу</t>
  </si>
  <si>
    <t>Динаміка кількості заходів порівняно з минулим роком</t>
  </si>
  <si>
    <t>%</t>
  </si>
  <si>
    <t>Аналіз стану виконання результативних показників: відхилення показників від запланованих паспортом програми виявлені в кількості проведених заходів, середніх витратах на проведення одного заходу  та незначні відхилення у середньомісячній заробітній платі.  Зменшення кількості проведених заходів та зростання їх вартості пов"язано зі зростанням вартості товарів та послуг, які використовуються при реалізації заходів.</t>
  </si>
  <si>
    <t>Основні завдання програми, що напрвлені на забезпечення діяльності центру фізичного здоров"я населення "Спорт для всіх" та проведення фізкультурно-масових заходів серед населення міста, виконано. Програма є актуальною та потребує постійної реалізації в наступних роках.</t>
  </si>
  <si>
    <t>Реалізація державної політики у сфері 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</si>
  <si>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 xml:space="preserve">Пояснення щодо причин розбіжностей між фактичними та затвердженими результативними показниками: </t>
  </si>
  <si>
    <t>звіт форма №2</t>
  </si>
  <si>
    <t>Пояснення щодо причин розбіжностей між фактичними та затвердженими результативними показниками: у зв"язку зі зменшенням кількості проведених заходів програми порівняно з минулим роком .</t>
  </si>
  <si>
    <t>Управління з питань молоді та спорту Білоцерківської міської ради                                                    41856384</t>
  </si>
  <si>
    <t>(код Програмної                      класифікації видатків              та кредитування                           місцевого бюджету)</t>
  </si>
  <si>
    <t>Управління з питань молоді та спорту Білоцерківської міської ради                                                             41856384</t>
  </si>
  <si>
    <t>1115061</t>
  </si>
  <si>
    <t>5061</t>
  </si>
  <si>
    <t>0810</t>
  </si>
  <si>
    <t>Забезпечення діяльністі місцевих центрів фізичного здоров"я населення "Спорт для всіх" та проведення фізкультурно-масових заходів серед населення регіону</t>
  </si>
  <si>
    <t>(найменування бюджетної програми згідно з Типовою програмною класифікацією видатків та кредитування місцевого бюджету)                      (код бюджету)</t>
  </si>
  <si>
    <t xml:space="preserve">(найменування головного розпорядника коштів місцевого бюджету )                                                                                                                    (код за ЄДРПОУ)       </t>
  </si>
  <si>
    <t>(найменування відповідального виконавця)                                                                                                                                                                   (код за ЄДРПОУ)</t>
  </si>
  <si>
    <t>про виконання паспорта бюджетної програми місцевого бюджету на 2022 рік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</si>
  <si>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економія коштів виникла по КЕКВ 2111 в сумі 27925 грн та КЕКВ 2120 3339 грн.(за рахунок змін у складі працюючих штатних працівників), КЕКВ 2210  179 грн ( економія коштів при придбанні канцелярських та господарських товарів), КЕКВ 2240 1703 грн (економія коштів при оплаті за надані закладу послуги), КЕКВ 2250  920 грн (економія коштів в зв"язку з відсутністью необхідності в зазначених  видатках), КЕКВ 2282   55 грн</t>
  </si>
  <si>
    <t>комплексна програма розвитку фізичної культури і спорту міста Біла Церква на 2017-2021 роки</t>
  </si>
  <si>
    <t>Пояснення щодо причин розбіжностей між фактичними та затвердженими результативними показниками: середні витрати на проведення одного спортивного заходу зросли на 5137 грн проти запланованих у зв"язку зі зростанням витрат на проведення заходів.</t>
  </si>
  <si>
    <t>Т.в.о. начальника управління</t>
  </si>
  <si>
    <t>Марина ГОНЧАРУК</t>
  </si>
  <si>
    <t>Ірина ІЩЕНКО</t>
  </si>
  <si>
    <t>Пояснення щодо причин розбіжностей між фактичними та затвердженими результативними показниками: зменшення кількості проведених заходів пов"язано зі змінами в календарному плані фізкультурно-оздоровчих та спортивних заходів КЗ БЦМР "Спорт для всіх" на 2021 рік. Крім цьог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</si>
</sst>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]dddd\,\ d\ mmmm\ yyyy\ &quot;г&quot;\."/>
    <numFmt numFmtId="193" formatCode="0.000"/>
    <numFmt numFmtId="19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8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center" wrapText="1"/>
    </xf>
    <xf numFmtId="0" fontId="49" fillId="0" borderId="0" xfId="0" applyFont="1" applyAlignment="1">
      <alignment vertical="top" wrapText="1"/>
    </xf>
    <xf numFmtId="49" fontId="50" fillId="33" borderId="11" xfId="0" applyNumberFormat="1" applyFont="1" applyFill="1" applyBorder="1" applyAlignment="1">
      <alignment horizontal="center" wrapText="1"/>
    </xf>
    <xf numFmtId="49" fontId="43" fillId="33" borderId="11" xfId="0" applyNumberFormat="1" applyFont="1" applyFill="1" applyBorder="1" applyAlignment="1">
      <alignment horizontal="center" wrapText="1"/>
    </xf>
    <xf numFmtId="49" fontId="51" fillId="33" borderId="11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wrapText="1"/>
    </xf>
    <xf numFmtId="0" fontId="48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4" fillId="0" borderId="11" xfId="0" applyFont="1" applyBorder="1" applyAlignment="1">
      <alignment horizontal="center"/>
    </xf>
    <xf numFmtId="0" fontId="43" fillId="0" borderId="0" xfId="0" applyNumberFormat="1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33" borderId="16" xfId="0" applyNumberFormat="1" applyFont="1" applyFill="1" applyBorder="1" applyAlignment="1">
      <alignment horizontal="left" vertical="center" wrapText="1"/>
    </xf>
    <xf numFmtId="0" fontId="51" fillId="33" borderId="13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3">
      <selection activeCell="A60" sqref="A60:M60"/>
    </sheetView>
  </sheetViews>
  <sheetFormatPr defaultColWidth="9.140625" defaultRowHeight="15"/>
  <cols>
    <col min="1" max="1" width="4.421875" style="5" customWidth="1"/>
    <col min="2" max="2" width="12.28125" style="5" customWidth="1"/>
    <col min="3" max="3" width="9.140625" style="5" customWidth="1"/>
    <col min="4" max="4" width="11.8515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41" t="s">
        <v>35</v>
      </c>
      <c r="K1" s="41"/>
      <c r="L1" s="41"/>
      <c r="M1" s="41"/>
    </row>
    <row r="2" spans="10:13" ht="15.75">
      <c r="J2" s="41"/>
      <c r="K2" s="41"/>
      <c r="L2" s="41"/>
      <c r="M2" s="41"/>
    </row>
    <row r="3" spans="10:13" ht="15.75">
      <c r="J3" s="41"/>
      <c r="K3" s="41"/>
      <c r="L3" s="41"/>
      <c r="M3" s="41"/>
    </row>
    <row r="4" spans="10:13" ht="15.75">
      <c r="J4" s="41"/>
      <c r="K4" s="41"/>
      <c r="L4" s="41"/>
      <c r="M4" s="41"/>
    </row>
    <row r="5" spans="1:13" ht="15.75">
      <c r="A5" s="43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.75">
      <c r="A7" s="23" t="s">
        <v>0</v>
      </c>
      <c r="B7" s="4">
        <v>11</v>
      </c>
      <c r="C7" s="24"/>
      <c r="E7" s="25" t="s">
        <v>60</v>
      </c>
      <c r="F7" s="25"/>
      <c r="G7" s="25"/>
      <c r="H7" s="25"/>
      <c r="I7" s="25"/>
      <c r="J7" s="25"/>
      <c r="K7" s="25"/>
      <c r="L7" s="25"/>
      <c r="M7" s="25"/>
    </row>
    <row r="8" spans="1:13" ht="68.25" customHeight="1">
      <c r="A8" s="23"/>
      <c r="B8" s="28" t="s">
        <v>61</v>
      </c>
      <c r="C8" s="24"/>
      <c r="E8" s="47" t="s">
        <v>68</v>
      </c>
      <c r="F8" s="47"/>
      <c r="G8" s="47"/>
      <c r="H8" s="47"/>
      <c r="I8" s="47"/>
      <c r="J8" s="47"/>
      <c r="K8" s="47"/>
      <c r="L8" s="47"/>
      <c r="M8" s="47"/>
    </row>
    <row r="9" spans="1:13" ht="15.75">
      <c r="A9" s="23" t="s">
        <v>1</v>
      </c>
      <c r="B9" s="4">
        <v>111</v>
      </c>
      <c r="C9" s="24"/>
      <c r="E9" s="26" t="s">
        <v>62</v>
      </c>
      <c r="F9" s="26"/>
      <c r="G9" s="26"/>
      <c r="H9" s="26"/>
      <c r="I9" s="26"/>
      <c r="J9" s="26"/>
      <c r="K9" s="26"/>
      <c r="L9" s="26"/>
      <c r="M9" s="26"/>
    </row>
    <row r="10" spans="1:13" ht="66.75" customHeight="1">
      <c r="A10" s="23"/>
      <c r="B10" s="28" t="s">
        <v>61</v>
      </c>
      <c r="C10" s="24"/>
      <c r="E10" s="47" t="s">
        <v>69</v>
      </c>
      <c r="F10" s="47"/>
      <c r="G10" s="47"/>
      <c r="H10" s="47"/>
      <c r="I10" s="47"/>
      <c r="J10" s="47"/>
      <c r="K10" s="47"/>
      <c r="L10" s="47"/>
      <c r="M10" s="47"/>
    </row>
    <row r="11" spans="1:13" ht="31.5" customHeight="1">
      <c r="A11" s="23" t="s">
        <v>2</v>
      </c>
      <c r="B11" s="31" t="s">
        <v>63</v>
      </c>
      <c r="C11" s="32" t="s">
        <v>64</v>
      </c>
      <c r="D11" s="33" t="s">
        <v>65</v>
      </c>
      <c r="E11" s="48" t="s">
        <v>66</v>
      </c>
      <c r="F11" s="48"/>
      <c r="G11" s="48"/>
      <c r="H11" s="48"/>
      <c r="I11" s="48"/>
      <c r="J11" s="48"/>
      <c r="K11" s="48"/>
      <c r="L11" s="49">
        <v>10527000000</v>
      </c>
      <c r="M11" s="49"/>
    </row>
    <row r="12" spans="1:13" ht="99" customHeight="1">
      <c r="A12" s="23"/>
      <c r="B12" s="28" t="s">
        <v>61</v>
      </c>
      <c r="C12" s="29" t="s">
        <v>36</v>
      </c>
      <c r="D12" s="30" t="s">
        <v>37</v>
      </c>
      <c r="E12" s="47" t="s">
        <v>67</v>
      </c>
      <c r="F12" s="47"/>
      <c r="G12" s="47"/>
      <c r="H12" s="47"/>
      <c r="I12" s="47"/>
      <c r="J12" s="47"/>
      <c r="K12" s="47"/>
      <c r="L12" s="47"/>
      <c r="M12" s="47"/>
    </row>
    <row r="13" spans="1:13" ht="19.5" customHeight="1">
      <c r="A13" s="45" t="s">
        <v>23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ht="15.75">
      <c r="A14" s="1"/>
    </row>
    <row r="15" spans="1:13" ht="31.5">
      <c r="A15" s="3" t="s">
        <v>19</v>
      </c>
      <c r="B15" s="40" t="s">
        <v>20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35.25" customHeight="1">
      <c r="A16" s="11" t="s">
        <v>0</v>
      </c>
      <c r="B16" s="60" t="s">
        <v>56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</row>
    <row r="17" ht="15.75">
      <c r="A17" s="1"/>
    </row>
    <row r="18" ht="15.75">
      <c r="A18" s="6" t="s">
        <v>24</v>
      </c>
    </row>
    <row r="19" spans="1:13" ht="22.5" customHeight="1">
      <c r="A19" s="2"/>
      <c r="B19" s="66" t="s">
        <v>39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ht="15.75">
      <c r="A20" s="6" t="s">
        <v>25</v>
      </c>
    </row>
    <row r="21" ht="15.75">
      <c r="A21" s="1"/>
    </row>
    <row r="22" spans="1:13" ht="32.25" customHeight="1">
      <c r="A22" s="3" t="s">
        <v>19</v>
      </c>
      <c r="B22" s="40" t="s">
        <v>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5.75" customHeight="1">
      <c r="A23" s="12" t="s">
        <v>0</v>
      </c>
      <c r="B23" s="60" t="s">
        <v>40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</row>
    <row r="24" ht="15.75">
      <c r="A24" s="1"/>
    </row>
    <row r="25" ht="15.75">
      <c r="A25" s="6" t="s">
        <v>26</v>
      </c>
    </row>
    <row r="26" spans="1:13" ht="21.75" customHeight="1">
      <c r="A26" s="57" t="s">
        <v>21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26" ht="30" customHeight="1">
      <c r="A27" s="40" t="s">
        <v>19</v>
      </c>
      <c r="B27" s="40" t="s">
        <v>27</v>
      </c>
      <c r="C27" s="40"/>
      <c r="D27" s="40"/>
      <c r="E27" s="40" t="s">
        <v>13</v>
      </c>
      <c r="F27" s="40"/>
      <c r="G27" s="40"/>
      <c r="H27" s="40" t="s">
        <v>28</v>
      </c>
      <c r="I27" s="40"/>
      <c r="J27" s="40"/>
      <c r="K27" s="40" t="s">
        <v>14</v>
      </c>
      <c r="L27" s="40"/>
      <c r="M27" s="40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33" customHeight="1">
      <c r="A28" s="40"/>
      <c r="B28" s="40"/>
      <c r="C28" s="40"/>
      <c r="D28" s="40"/>
      <c r="E28" s="3" t="s">
        <v>15</v>
      </c>
      <c r="F28" s="3" t="s">
        <v>16</v>
      </c>
      <c r="G28" s="3" t="s">
        <v>17</v>
      </c>
      <c r="H28" s="3" t="s">
        <v>15</v>
      </c>
      <c r="I28" s="3" t="s">
        <v>16</v>
      </c>
      <c r="J28" s="3" t="s">
        <v>17</v>
      </c>
      <c r="K28" s="3" t="s">
        <v>15</v>
      </c>
      <c r="L28" s="3" t="s">
        <v>16</v>
      </c>
      <c r="M28" s="3" t="s">
        <v>17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3">
        <v>1</v>
      </c>
      <c r="B29" s="40">
        <v>2</v>
      </c>
      <c r="C29" s="40"/>
      <c r="D29" s="40"/>
      <c r="E29" s="3">
        <v>3</v>
      </c>
      <c r="F29" s="3">
        <v>4</v>
      </c>
      <c r="G29" s="3">
        <v>5</v>
      </c>
      <c r="H29" s="3">
        <v>6</v>
      </c>
      <c r="I29" s="3">
        <v>7</v>
      </c>
      <c r="J29" s="3">
        <v>8</v>
      </c>
      <c r="K29" s="3">
        <v>9</v>
      </c>
      <c r="L29" s="3">
        <v>10</v>
      </c>
      <c r="M29" s="3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3"/>
      <c r="B30" s="40" t="s">
        <v>5</v>
      </c>
      <c r="C30" s="40"/>
      <c r="D30" s="40"/>
      <c r="E30" s="35">
        <f>E31</f>
        <v>2346925</v>
      </c>
      <c r="F30" s="35"/>
      <c r="G30" s="35">
        <f>G31</f>
        <v>2346925</v>
      </c>
      <c r="H30" s="36">
        <f>H31</f>
        <v>2312804</v>
      </c>
      <c r="I30" s="36"/>
      <c r="J30" s="36">
        <f>H30+I30</f>
        <v>2312804</v>
      </c>
      <c r="K30" s="36">
        <f>K31</f>
        <v>-34121</v>
      </c>
      <c r="L30" s="36"/>
      <c r="M30" s="18">
        <f>K30+L30</f>
        <v>-34121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67.5" customHeight="1">
      <c r="A31" s="12" t="s">
        <v>0</v>
      </c>
      <c r="B31" s="60" t="s">
        <v>41</v>
      </c>
      <c r="C31" s="61"/>
      <c r="D31" s="62"/>
      <c r="E31" s="35">
        <v>2346925</v>
      </c>
      <c r="F31" s="35"/>
      <c r="G31" s="35">
        <f>E31+F31</f>
        <v>2346925</v>
      </c>
      <c r="H31" s="36">
        <v>2312804</v>
      </c>
      <c r="I31" s="36"/>
      <c r="J31" s="36">
        <f>H31+I31</f>
        <v>2312804</v>
      </c>
      <c r="K31" s="36">
        <f>H31-E31</f>
        <v>-34121</v>
      </c>
      <c r="L31" s="36"/>
      <c r="M31" s="18">
        <f>K31+L31</f>
        <v>-34121</v>
      </c>
      <c r="R31" s="13"/>
      <c r="S31" s="13"/>
      <c r="T31" s="13"/>
      <c r="U31" s="13"/>
      <c r="V31" s="13"/>
      <c r="W31" s="13"/>
      <c r="X31" s="13"/>
      <c r="Y31" s="13"/>
      <c r="Z31" s="13"/>
    </row>
    <row r="32" spans="1:13" ht="96" customHeight="1">
      <c r="A32" s="64" t="s">
        <v>71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ht="15.75">
      <c r="A33" s="1"/>
    </row>
    <row r="34" spans="1:13" ht="27" customHeight="1">
      <c r="A34" s="42" t="s">
        <v>29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" customHeight="1">
      <c r="A35" s="57" t="s">
        <v>21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31.5" customHeight="1">
      <c r="A36" s="40" t="s">
        <v>3</v>
      </c>
      <c r="B36" s="40" t="s">
        <v>30</v>
      </c>
      <c r="C36" s="40"/>
      <c r="D36" s="40"/>
      <c r="E36" s="40" t="s">
        <v>13</v>
      </c>
      <c r="F36" s="40"/>
      <c r="G36" s="40"/>
      <c r="H36" s="40" t="s">
        <v>28</v>
      </c>
      <c r="I36" s="40"/>
      <c r="J36" s="40"/>
      <c r="K36" s="40" t="s">
        <v>14</v>
      </c>
      <c r="L36" s="40"/>
      <c r="M36" s="40"/>
    </row>
    <row r="37" spans="1:13" ht="33.75" customHeight="1">
      <c r="A37" s="40"/>
      <c r="B37" s="40"/>
      <c r="C37" s="40"/>
      <c r="D37" s="40"/>
      <c r="E37" s="3" t="s">
        <v>15</v>
      </c>
      <c r="F37" s="3" t="s">
        <v>16</v>
      </c>
      <c r="G37" s="3" t="s">
        <v>17</v>
      </c>
      <c r="H37" s="3" t="s">
        <v>15</v>
      </c>
      <c r="I37" s="3" t="s">
        <v>16</v>
      </c>
      <c r="J37" s="3" t="s">
        <v>17</v>
      </c>
      <c r="K37" s="3" t="s">
        <v>15</v>
      </c>
      <c r="L37" s="3" t="s">
        <v>16</v>
      </c>
      <c r="M37" s="3" t="s">
        <v>17</v>
      </c>
    </row>
    <row r="38" spans="1:13" ht="15.75">
      <c r="A38" s="3">
        <v>1</v>
      </c>
      <c r="B38" s="40">
        <v>2</v>
      </c>
      <c r="C38" s="40"/>
      <c r="D38" s="40"/>
      <c r="E38" s="3">
        <v>3</v>
      </c>
      <c r="F38" s="3">
        <v>4</v>
      </c>
      <c r="G38" s="3">
        <v>5</v>
      </c>
      <c r="H38" s="3">
        <v>6</v>
      </c>
      <c r="I38" s="3">
        <v>7</v>
      </c>
      <c r="J38" s="3">
        <v>8</v>
      </c>
      <c r="K38" s="3">
        <v>9</v>
      </c>
      <c r="L38" s="3">
        <v>10</v>
      </c>
      <c r="M38" s="3">
        <v>11</v>
      </c>
    </row>
    <row r="39" spans="1:13" ht="64.5" customHeight="1">
      <c r="A39" s="14" t="s">
        <v>0</v>
      </c>
      <c r="B39" s="60" t="s">
        <v>72</v>
      </c>
      <c r="C39" s="61"/>
      <c r="D39" s="62"/>
      <c r="E39" s="35">
        <v>370000</v>
      </c>
      <c r="F39" s="35"/>
      <c r="G39" s="35">
        <f>E39+F39</f>
        <v>370000</v>
      </c>
      <c r="H39" s="36">
        <v>369945</v>
      </c>
      <c r="I39" s="36"/>
      <c r="J39" s="36">
        <f>H39</f>
        <v>369945</v>
      </c>
      <c r="K39" s="36">
        <f>H39-E39</f>
        <v>-55</v>
      </c>
      <c r="L39" s="36"/>
      <c r="M39" s="36">
        <f>J39-G39</f>
        <v>-55</v>
      </c>
    </row>
    <row r="40" ht="15.75">
      <c r="A40" s="1"/>
    </row>
    <row r="41" ht="15.75">
      <c r="A41" s="6" t="s">
        <v>31</v>
      </c>
    </row>
    <row r="42" ht="15.75">
      <c r="A42" s="1"/>
    </row>
    <row r="43" spans="1:13" ht="29.25" customHeight="1">
      <c r="A43" s="40" t="s">
        <v>3</v>
      </c>
      <c r="B43" s="40" t="s">
        <v>18</v>
      </c>
      <c r="C43" s="63" t="s">
        <v>6</v>
      </c>
      <c r="D43" s="68" t="s">
        <v>7</v>
      </c>
      <c r="E43" s="40" t="s">
        <v>13</v>
      </c>
      <c r="F43" s="40"/>
      <c r="G43" s="40"/>
      <c r="H43" s="40" t="s">
        <v>32</v>
      </c>
      <c r="I43" s="40"/>
      <c r="J43" s="40"/>
      <c r="K43" s="40" t="s">
        <v>14</v>
      </c>
      <c r="L43" s="40"/>
      <c r="M43" s="40"/>
    </row>
    <row r="44" spans="1:13" ht="30.75" customHeight="1">
      <c r="A44" s="40"/>
      <c r="B44" s="40"/>
      <c r="C44" s="63"/>
      <c r="D44" s="68"/>
      <c r="E44" s="3" t="s">
        <v>15</v>
      </c>
      <c r="F44" s="3" t="s">
        <v>16</v>
      </c>
      <c r="G44" s="3" t="s">
        <v>17</v>
      </c>
      <c r="H44" s="3" t="s">
        <v>15</v>
      </c>
      <c r="I44" s="3" t="s">
        <v>16</v>
      </c>
      <c r="J44" s="3" t="s">
        <v>17</v>
      </c>
      <c r="K44" s="3" t="s">
        <v>15</v>
      </c>
      <c r="L44" s="3" t="s">
        <v>16</v>
      </c>
      <c r="M44" s="3" t="s">
        <v>17</v>
      </c>
    </row>
    <row r="45" spans="1:13" ht="15.75">
      <c r="A45" s="3">
        <v>1</v>
      </c>
      <c r="B45" s="3">
        <v>2</v>
      </c>
      <c r="C45" s="3">
        <v>3</v>
      </c>
      <c r="D45" s="3">
        <v>4</v>
      </c>
      <c r="E45" s="3">
        <v>5</v>
      </c>
      <c r="F45" s="3">
        <v>6</v>
      </c>
      <c r="G45" s="3">
        <v>7</v>
      </c>
      <c r="H45" s="3">
        <v>8</v>
      </c>
      <c r="I45" s="3">
        <v>9</v>
      </c>
      <c r="J45" s="3">
        <v>10</v>
      </c>
      <c r="K45" s="3">
        <v>11</v>
      </c>
      <c r="L45" s="3">
        <v>12</v>
      </c>
      <c r="M45" s="3">
        <v>13</v>
      </c>
    </row>
    <row r="46" spans="1:13" ht="15.75">
      <c r="A46" s="54" t="s">
        <v>41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ht="15.75">
      <c r="A47" s="3">
        <v>1</v>
      </c>
      <c r="B47" s="10" t="s">
        <v>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5.25" customHeight="1">
      <c r="A48" s="3"/>
      <c r="B48" s="17" t="s">
        <v>42</v>
      </c>
      <c r="C48" s="34" t="s">
        <v>43</v>
      </c>
      <c r="D48" s="34" t="s">
        <v>44</v>
      </c>
      <c r="E48" s="3">
        <v>1</v>
      </c>
      <c r="F48" s="3"/>
      <c r="G48" s="3">
        <v>1</v>
      </c>
      <c r="H48" s="3">
        <v>1</v>
      </c>
      <c r="I48" s="3"/>
      <c r="J48" s="3">
        <v>1</v>
      </c>
      <c r="K48" s="3"/>
      <c r="L48" s="3"/>
      <c r="M48" s="3"/>
    </row>
    <row r="49" spans="1:13" ht="50.25" customHeight="1">
      <c r="A49" s="3"/>
      <c r="B49" s="17" t="s">
        <v>46</v>
      </c>
      <c r="C49" s="34" t="s">
        <v>43</v>
      </c>
      <c r="D49" s="34" t="s">
        <v>47</v>
      </c>
      <c r="E49" s="3">
        <v>9</v>
      </c>
      <c r="F49" s="3"/>
      <c r="G49" s="3">
        <f>E49</f>
        <v>9</v>
      </c>
      <c r="H49" s="3">
        <v>8</v>
      </c>
      <c r="I49" s="3"/>
      <c r="J49" s="3">
        <f>H49</f>
        <v>8</v>
      </c>
      <c r="K49" s="3">
        <f>H49-E49</f>
        <v>-1</v>
      </c>
      <c r="L49" s="3"/>
      <c r="M49" s="3">
        <f>K49</f>
        <v>-1</v>
      </c>
    </row>
    <row r="50" spans="1:13" ht="29.25" customHeight="1">
      <c r="A50" s="51" t="s">
        <v>57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</row>
    <row r="51" spans="1:13" ht="15.75">
      <c r="A51" s="3">
        <v>2</v>
      </c>
      <c r="B51" s="10" t="s">
        <v>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60">
      <c r="A52" s="3"/>
      <c r="B52" s="17" t="s">
        <v>45</v>
      </c>
      <c r="C52" s="34" t="s">
        <v>43</v>
      </c>
      <c r="D52" s="34" t="s">
        <v>44</v>
      </c>
      <c r="E52" s="21">
        <v>36</v>
      </c>
      <c r="F52" s="22"/>
      <c r="G52" s="3">
        <f>E52</f>
        <v>36</v>
      </c>
      <c r="H52" s="21">
        <v>24</v>
      </c>
      <c r="I52" s="22"/>
      <c r="J52" s="3">
        <v>24</v>
      </c>
      <c r="K52" s="3">
        <f>H52-E52</f>
        <v>-12</v>
      </c>
      <c r="L52" s="3"/>
      <c r="M52" s="3">
        <f>K52</f>
        <v>-12</v>
      </c>
    </row>
    <row r="53" spans="1:13" ht="74.25" customHeight="1">
      <c r="A53" s="60" t="s">
        <v>77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/>
    </row>
    <row r="54" spans="1:13" ht="15.75">
      <c r="A54" s="3">
        <v>3</v>
      </c>
      <c r="B54" s="37" t="s">
        <v>10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05">
      <c r="A55" s="3"/>
      <c r="B55" s="17" t="s">
        <v>48</v>
      </c>
      <c r="C55" s="15" t="s">
        <v>49</v>
      </c>
      <c r="D55" s="16" t="s">
        <v>58</v>
      </c>
      <c r="E55" s="3">
        <v>8363</v>
      </c>
      <c r="F55" s="3"/>
      <c r="G55" s="3">
        <f>E55</f>
        <v>8363</v>
      </c>
      <c r="H55" s="18">
        <v>9117</v>
      </c>
      <c r="I55" s="18"/>
      <c r="J55" s="18">
        <f>H55</f>
        <v>9117</v>
      </c>
      <c r="K55" s="18">
        <f>H55-E55</f>
        <v>754</v>
      </c>
      <c r="L55" s="18"/>
      <c r="M55" s="18">
        <f>J55-G55</f>
        <v>754</v>
      </c>
    </row>
    <row r="56" spans="1:13" ht="75">
      <c r="A56" s="15"/>
      <c r="B56" s="17" t="s">
        <v>51</v>
      </c>
      <c r="C56" s="15" t="s">
        <v>49</v>
      </c>
      <c r="D56" s="16" t="s">
        <v>50</v>
      </c>
      <c r="E56" s="38">
        <f>E39/E52</f>
        <v>10277.777777777777</v>
      </c>
      <c r="F56" s="15"/>
      <c r="G56" s="38">
        <f>E56</f>
        <v>10277.777777777777</v>
      </c>
      <c r="H56" s="39">
        <f>H39/H52</f>
        <v>15414.375</v>
      </c>
      <c r="I56" s="18"/>
      <c r="J56" s="39">
        <f>H56</f>
        <v>15414.375</v>
      </c>
      <c r="K56" s="39">
        <f>H56-E56</f>
        <v>5136.597222222223</v>
      </c>
      <c r="L56" s="18"/>
      <c r="M56" s="39">
        <f>K56</f>
        <v>5136.597222222223</v>
      </c>
    </row>
    <row r="57" spans="1:13" ht="54.75" customHeight="1">
      <c r="A57" s="51" t="s">
        <v>73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3"/>
    </row>
    <row r="58" spans="1:13" ht="15.75">
      <c r="A58" s="3">
        <v>4</v>
      </c>
      <c r="B58" s="10" t="s">
        <v>11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94.5">
      <c r="A59" s="3"/>
      <c r="B59" s="27" t="s">
        <v>52</v>
      </c>
      <c r="C59" s="15" t="s">
        <v>53</v>
      </c>
      <c r="D59" s="16" t="s">
        <v>50</v>
      </c>
      <c r="E59" s="3">
        <v>80</v>
      </c>
      <c r="F59" s="3"/>
      <c r="G59" s="3">
        <f>E59</f>
        <v>80</v>
      </c>
      <c r="H59" s="18">
        <v>20</v>
      </c>
      <c r="I59" s="18"/>
      <c r="J59" s="18">
        <v>20</v>
      </c>
      <c r="K59" s="18">
        <f>H59-E59</f>
        <v>-60</v>
      </c>
      <c r="L59" s="18"/>
      <c r="M59" s="18">
        <f>K59</f>
        <v>-60</v>
      </c>
    </row>
    <row r="60" spans="1:13" ht="41.25" customHeight="1">
      <c r="A60" s="51" t="s">
        <v>59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3"/>
    </row>
    <row r="61" spans="1:13" ht="57" customHeight="1">
      <c r="A61" s="51" t="s">
        <v>54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3"/>
    </row>
    <row r="62" ht="3.75" customHeight="1">
      <c r="A62" s="1"/>
    </row>
    <row r="63" spans="1:7" ht="14.25" customHeight="1">
      <c r="A63" s="19" t="s">
        <v>33</v>
      </c>
      <c r="B63" s="19"/>
      <c r="C63" s="19"/>
      <c r="D63" s="19"/>
      <c r="E63" s="20"/>
      <c r="F63" s="20"/>
      <c r="G63" s="20"/>
    </row>
    <row r="64" spans="1:13" ht="46.5" customHeight="1">
      <c r="A64" s="59" t="s">
        <v>55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4" ht="29.25" customHeight="1">
      <c r="A65" s="8" t="s">
        <v>34</v>
      </c>
      <c r="B65" s="8"/>
      <c r="C65" s="8"/>
      <c r="D65" s="8"/>
    </row>
    <row r="66" spans="1:5" ht="15.75">
      <c r="A66" s="44" t="s">
        <v>74</v>
      </c>
      <c r="B66" s="44"/>
      <c r="C66" s="44"/>
      <c r="D66" s="44"/>
      <c r="E66" s="44"/>
    </row>
    <row r="67" spans="1:13" ht="15.75">
      <c r="A67" s="44"/>
      <c r="B67" s="44"/>
      <c r="C67" s="44"/>
      <c r="D67" s="44"/>
      <c r="E67" s="44"/>
      <c r="G67" s="58"/>
      <c r="H67" s="58"/>
      <c r="J67" s="50" t="s">
        <v>75</v>
      </c>
      <c r="K67" s="50"/>
      <c r="L67" s="50"/>
      <c r="M67" s="50"/>
    </row>
    <row r="68" spans="1:13" ht="15.75" customHeight="1">
      <c r="A68" s="9"/>
      <c r="B68" s="9"/>
      <c r="C68" s="9"/>
      <c r="D68" s="9"/>
      <c r="E68" s="9"/>
      <c r="J68" s="46" t="s">
        <v>22</v>
      </c>
      <c r="K68" s="46"/>
      <c r="L68" s="46"/>
      <c r="M68" s="46"/>
    </row>
    <row r="69" spans="1:13" ht="43.5" customHeight="1">
      <c r="A69" s="44" t="s">
        <v>38</v>
      </c>
      <c r="B69" s="44"/>
      <c r="C69" s="44"/>
      <c r="D69" s="44"/>
      <c r="E69" s="44"/>
      <c r="G69" s="58"/>
      <c r="H69" s="58"/>
      <c r="J69" s="58" t="s">
        <v>76</v>
      </c>
      <c r="K69" s="58"/>
      <c r="L69" s="58"/>
      <c r="M69" s="58"/>
    </row>
    <row r="70" spans="1:13" ht="15.75" customHeight="1">
      <c r="A70" s="44"/>
      <c r="B70" s="44"/>
      <c r="C70" s="44"/>
      <c r="D70" s="44"/>
      <c r="E70" s="44"/>
      <c r="J70" s="46" t="s">
        <v>22</v>
      </c>
      <c r="K70" s="46"/>
      <c r="L70" s="46"/>
      <c r="M70" s="46"/>
    </row>
  </sheetData>
  <sheetProtection/>
  <mergeCells count="58">
    <mergeCell ref="J1:M4"/>
    <mergeCell ref="A5:M5"/>
    <mergeCell ref="D43:D44"/>
    <mergeCell ref="E43:G43"/>
    <mergeCell ref="U27:W27"/>
    <mergeCell ref="E36:G36"/>
    <mergeCell ref="H36:J36"/>
    <mergeCell ref="A43:A44"/>
    <mergeCell ref="B43:B44"/>
    <mergeCell ref="A6:M6"/>
    <mergeCell ref="X27:Z27"/>
    <mergeCell ref="B15:M15"/>
    <mergeCell ref="B16:M16"/>
    <mergeCell ref="B23:M23"/>
    <mergeCell ref="E27:G27"/>
    <mergeCell ref="K43:M43"/>
    <mergeCell ref="H27:J27"/>
    <mergeCell ref="R27:T27"/>
    <mergeCell ref="A13:M13"/>
    <mergeCell ref="B22:M22"/>
    <mergeCell ref="B19:M19"/>
    <mergeCell ref="A50:M50"/>
    <mergeCell ref="A53:M53"/>
    <mergeCell ref="A57:M57"/>
    <mergeCell ref="B36:D37"/>
    <mergeCell ref="K36:M36"/>
    <mergeCell ref="A35:M35"/>
    <mergeCell ref="B31:D31"/>
    <mergeCell ref="A36:A37"/>
    <mergeCell ref="K27:M27"/>
    <mergeCell ref="B27:D28"/>
    <mergeCell ref="B29:D29"/>
    <mergeCell ref="J68:M68"/>
    <mergeCell ref="A27:A28"/>
    <mergeCell ref="C43:C44"/>
    <mergeCell ref="B30:D30"/>
    <mergeCell ref="A32:M32"/>
    <mergeCell ref="A34:M34"/>
    <mergeCell ref="J69:M69"/>
    <mergeCell ref="J70:M70"/>
    <mergeCell ref="A64:M64"/>
    <mergeCell ref="A60:M60"/>
    <mergeCell ref="B38:D38"/>
    <mergeCell ref="B39:D39"/>
    <mergeCell ref="A66:E67"/>
    <mergeCell ref="A69:E70"/>
    <mergeCell ref="G67:H67"/>
    <mergeCell ref="G69:H69"/>
    <mergeCell ref="E8:M8"/>
    <mergeCell ref="E10:M10"/>
    <mergeCell ref="E11:K11"/>
    <mergeCell ref="L11:M11"/>
    <mergeCell ref="E12:M12"/>
    <mergeCell ref="J67:M67"/>
    <mergeCell ref="H43:J43"/>
    <mergeCell ref="A61:M61"/>
    <mergeCell ref="A46:M46"/>
    <mergeCell ref="A26:M26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2022-02-10T17:49:42Z</cp:lastPrinted>
  <dcterms:created xsi:type="dcterms:W3CDTF">2018-12-28T08:43:53Z</dcterms:created>
  <dcterms:modified xsi:type="dcterms:W3CDTF">2022-02-14T12:42:20Z</dcterms:modified>
  <cp:category/>
  <cp:version/>
  <cp:contentType/>
  <cp:contentStatus/>
</cp:coreProperties>
</file>