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610" windowHeight="11640" activeTab="0"/>
  </bookViews>
  <sheets>
    <sheet name="ЗВІТ 2021" sheetId="1" r:id="rId1"/>
  </sheets>
  <definedNames>
    <definedName name="_xlnm.Print_Area" localSheetId="0">'ЗВІТ 2021'!$A$1:$M$90</definedName>
  </definedNames>
  <calcPr fullCalcOnLoad="1"/>
</workbook>
</file>

<file path=xl/sharedStrings.xml><?xml version="1.0" encoding="utf-8"?>
<sst xmlns="http://schemas.openxmlformats.org/spreadsheetml/2006/main" count="155" uniqueCount="80">
  <si>
    <t>1.</t>
  </si>
  <si>
    <t>2.</t>
  </si>
  <si>
    <t>3.</t>
  </si>
  <si>
    <t>N з/п</t>
  </si>
  <si>
    <t>Завдання</t>
  </si>
  <si>
    <t>Усього</t>
  </si>
  <si>
    <t>Одиниця виміру</t>
  </si>
  <si>
    <t>Джерело інформації</t>
  </si>
  <si>
    <t>продукту</t>
  </si>
  <si>
    <t>ефективності</t>
  </si>
  <si>
    <t>якості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</si>
  <si>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</si>
  <si>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</si>
  <si>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</si>
  <si>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</si>
  <si>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</si>
  <si>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</si>
  <si>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</si>
  <si>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</si>
  <si>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Ціль державної політики</t>
  </si>
  <si>
    <t>гривень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</si>
  <si>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</si>
  <si>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</si>
  <si>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</si>
  <si>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</si>
  <si>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</si>
  <si>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</si>
  <si>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</si>
  <si>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</si>
  <si>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</si>
  <si>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</si>
  <si>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</si>
  <si>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</si>
  <si>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</si>
  <si>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</si>
  <si>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</si>
  <si>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</si>
  <si>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Начальник відділу - головний бухгалтер фінансово-господарського відділу</t>
  </si>
  <si>
    <t>Організація повноцінного відпочинку та оздоровлення дітей, які потребують особливої уваги та підтримки, створення належних умов для культурно-виховної, фізкультурно-оздоровчої та спортивної роботи під час перебування на відпочинку.</t>
  </si>
  <si>
    <t>Організація відпочинку дітей, які потребують особливої уваги та підтримки</t>
  </si>
  <si>
    <t>Організація відпочинку дітей, які потребують особливої соціальної уваги та підтримки управлінням з питань молоді та спорту Білоцерківської міської ради</t>
  </si>
  <si>
    <t>Організація перевезення  організованих груп дітей міста, які потребують особливої уваги та підтримки до закладів оздоровлення та відпочинку та в зворотному напрямку в межах області</t>
  </si>
  <si>
    <t>Кількість дітей, яким надано послуги з відпочинку</t>
  </si>
  <si>
    <t>осіб</t>
  </si>
  <si>
    <t>статистичні дані</t>
  </si>
  <si>
    <t>Середні витрати на відпочинок однієї дитини</t>
  </si>
  <si>
    <t>грн.</t>
  </si>
  <si>
    <t>розрахунок</t>
  </si>
  <si>
    <t>Середня вартість однієї путівки</t>
  </si>
  <si>
    <t>Збільшення кількості дітей охоплених заходами з відпочинку, порівняно з минулим роком</t>
  </si>
  <si>
    <t>%</t>
  </si>
  <si>
    <t>Організація перевезення організованих груп дітей міста, які потребують особливої уваги та підтримки до закладів оздоровлення та відпочинку та в зворотному напрямку в межах області</t>
  </si>
  <si>
    <t>Кількість перевезень</t>
  </si>
  <si>
    <t>поїздок</t>
  </si>
  <si>
    <t>Середні витрати на одне перевезення</t>
  </si>
  <si>
    <t>Збільшення кількості перевезень</t>
  </si>
  <si>
    <t>Програма виконана в повному обсязі - в місті забезпечена організація повноцінного відпочинку та оздоровлення дітей, які потребують особливої уваги та підтримки, створено умови для їх культурно-виховної, фізкультурно-оздоровчої та спортивної роботи під час перебування на відпочинку.</t>
  </si>
  <si>
    <t>Реалізація державної політики з питань оздоровлення та відпочинку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</si>
  <si>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 xml:space="preserve">Пояснення щодо причин розбіжностей між фактичними та затвердженими результативними показниками: </t>
  </si>
  <si>
    <t>Управління з питань молоді та спорту Білоцерківської міської ради                                                    41856384</t>
  </si>
  <si>
    <t>(код Програмної                      класифікації видатків              та кредитування                           місцевого бюджету)</t>
  </si>
  <si>
    <t>Управління з питань молоді та спорту Білоцерківської міської ради                                                             41856384</t>
  </si>
  <si>
    <t>1113140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</si>
  <si>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</si>
  <si>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</si>
  <si>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</si>
  <si>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(найменування бюджетної програми згідно з Типовою програмною класифікацією видатків та кредитування місцевого бюджету)                           (код бюджету)</t>
  </si>
  <si>
    <t xml:space="preserve">(найменування головного розпорядника коштів місцевого бюджету )                                                                                                                   (код за ЄДРПОУ)       </t>
  </si>
  <si>
    <t>(найменування відповідального виконавця)                                                                                                                                                                    (код за ЄДРПОУ)</t>
  </si>
  <si>
    <t>про виконання паспорта бюджетної програми місцевого бюджету на 2021  рік</t>
  </si>
  <si>
    <t>Організація відпочинку дітей, які потребують особливої соціальної уваги та підтримки комунальним закладом Білоцерківської міської ради Клуб за місцем проживання "Дивосвіт"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</si>
  <si>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програми: економія коштів виникла по КЕКВ 2282 13120 грн.(за рахунок економії коштів на придбанні путівок в сумі 13120 грн та відсутність потреби у перевезенні організованих груп дітей в межах області ).</t>
  </si>
  <si>
    <t xml:space="preserve">Програма оздоровлення та відпочинку дітей Білоцерківської об’єднаної територіальної громади на 2021-2023 роки </t>
  </si>
  <si>
    <t>Пояснення щодо причин розбіжностей між фактичними та затвердженими результативними показниками: зменшення середніх витрат на відпочинок однієї дитини пов"язано з економією коштів на вартості 1 путівки</t>
  </si>
  <si>
    <t>Організація   відпочинку дітей, які потребують особливої соціальної уваги та підтримки комунальним закладом позашкільної освіти Білоцерківської міської ради Об’єднання клубів за місцем проживання «Дивосвіт»</t>
  </si>
  <si>
    <t>Пояснення щодо причин розбіжностей між фактичними та затвердженими результативними показниками: зменшення середніх витрат на відпочинок однієї дитини пов"язано зі здешевленням послуг на перевезення дітей до місць відпочинку та зменшенням вартості 1 путівки</t>
  </si>
  <si>
    <t xml:space="preserve">Аналіз стану виконання результативних показників: за рахунок виділених коштів заходами в відпочинку та оздоровлення було охоплено 80 дітей, що відповідає плановим показникам паспорту програми. </t>
  </si>
  <si>
    <t>Т.в.о. начальника управління</t>
  </si>
  <si>
    <t>Марина ГОНЧАРУК</t>
  </si>
  <si>
    <t>Ірина ІЩЕНКО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</si>
</sst>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]dddd\,\ d\ mmmm\ yyyy\ &quot;г&quot;\.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Calibri"/>
      <family val="2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vertical="top"/>
    </xf>
    <xf numFmtId="0" fontId="46" fillId="0" borderId="0" xfId="0" applyFont="1" applyAlignment="1">
      <alignment horizontal="left" vertical="center" wrapText="1"/>
    </xf>
    <xf numFmtId="0" fontId="43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vertical="center"/>
    </xf>
    <xf numFmtId="0" fontId="44" fillId="33" borderId="0" xfId="0" applyFont="1" applyFill="1" applyAlignment="1">
      <alignment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9" fillId="0" borderId="11" xfId="0" applyFont="1" applyBorder="1" applyAlignment="1">
      <alignment/>
    </xf>
    <xf numFmtId="0" fontId="44" fillId="0" borderId="11" xfId="0" applyFont="1" applyBorder="1" applyAlignment="1">
      <alignment/>
    </xf>
    <xf numFmtId="0" fontId="50" fillId="0" borderId="0" xfId="0" applyFont="1" applyAlignment="1">
      <alignment vertical="top" wrapText="1"/>
    </xf>
    <xf numFmtId="0" fontId="45" fillId="0" borderId="0" xfId="0" applyFont="1" applyAlignment="1">
      <alignment horizontal="left" vertical="top" wrapText="1"/>
    </xf>
    <xf numFmtId="49" fontId="51" fillId="33" borderId="11" xfId="0" applyNumberFormat="1" applyFont="1" applyFill="1" applyBorder="1" applyAlignment="1">
      <alignment horizontal="center" wrapText="1"/>
    </xf>
    <xf numFmtId="49" fontId="43" fillId="33" borderId="11" xfId="0" applyNumberFormat="1" applyFont="1" applyFill="1" applyBorder="1" applyAlignment="1">
      <alignment horizontal="center" wrapText="1"/>
    </xf>
    <xf numFmtId="49" fontId="44" fillId="33" borderId="11" xfId="0" applyNumberFormat="1" applyFont="1" applyFill="1" applyBorder="1" applyAlignment="1">
      <alignment horizontal="center"/>
    </xf>
    <xf numFmtId="0" fontId="45" fillId="0" borderId="0" xfId="0" applyFont="1" applyAlignment="1">
      <alignment horizontal="left" vertical="center" wrapText="1"/>
    </xf>
    <xf numFmtId="0" fontId="43" fillId="33" borderId="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vertical="top" wrapText="1"/>
    </xf>
    <xf numFmtId="0" fontId="46" fillId="0" borderId="0" xfId="0" applyFont="1" applyAlignment="1">
      <alignment horizontal="center" vertical="center"/>
    </xf>
    <xf numFmtId="0" fontId="43" fillId="0" borderId="0" xfId="0" applyFont="1" applyAlignment="1">
      <alignment vertical="center" wrapText="1"/>
    </xf>
    <xf numFmtId="0" fontId="45" fillId="0" borderId="0" xfId="0" applyFont="1" applyBorder="1" applyAlignment="1">
      <alignment horizontal="center" vertical="top" wrapText="1"/>
    </xf>
    <xf numFmtId="0" fontId="43" fillId="0" borderId="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left" vertical="top" wrapText="1"/>
    </xf>
    <xf numFmtId="0" fontId="43" fillId="0" borderId="13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0" borderId="0" xfId="0" applyFont="1" applyAlignment="1">
      <alignment horizontal="right" vertical="center" wrapText="1"/>
    </xf>
    <xf numFmtId="0" fontId="49" fillId="33" borderId="11" xfId="0" applyFont="1" applyFill="1" applyBorder="1" applyAlignment="1">
      <alignment horizontal="left" wrapText="1"/>
    </xf>
    <xf numFmtId="0" fontId="49" fillId="0" borderId="11" xfId="0" applyFont="1" applyBorder="1" applyAlignment="1">
      <alignment horizontal="center" wrapText="1"/>
    </xf>
    <xf numFmtId="0" fontId="53" fillId="0" borderId="16" xfId="0" applyNumberFormat="1" applyFont="1" applyBorder="1" applyAlignment="1">
      <alignment horizontal="left" vertical="center" wrapText="1"/>
    </xf>
    <xf numFmtId="0" fontId="53" fillId="0" borderId="12" xfId="0" applyNumberFormat="1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/>
    </xf>
    <xf numFmtId="0" fontId="46" fillId="0" borderId="16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6" fillId="0" borderId="17" xfId="0" applyFont="1" applyBorder="1" applyAlignment="1">
      <alignment horizontal="left" vertical="center" wrapText="1"/>
    </xf>
    <xf numFmtId="0" fontId="43" fillId="33" borderId="13" xfId="0" applyFont="1" applyFill="1" applyBorder="1" applyAlignment="1">
      <alignment horizontal="left" vertical="center" wrapText="1"/>
    </xf>
    <xf numFmtId="0" fontId="43" fillId="33" borderId="14" xfId="0" applyFont="1" applyFill="1" applyBorder="1" applyAlignment="1">
      <alignment horizontal="left" vertical="center" wrapText="1"/>
    </xf>
    <xf numFmtId="0" fontId="43" fillId="33" borderId="15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left" vertical="center" wrapText="1"/>
    </xf>
    <xf numFmtId="0" fontId="46" fillId="33" borderId="14" xfId="0" applyFont="1" applyFill="1" applyBorder="1" applyAlignment="1">
      <alignment horizontal="left" vertical="center" wrapText="1"/>
    </xf>
    <xf numFmtId="0" fontId="46" fillId="33" borderId="15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Z90"/>
  <sheetViews>
    <sheetView tabSelected="1" zoomScale="130" zoomScaleNormal="130" zoomScalePageLayoutView="0" workbookViewId="0" topLeftCell="A80">
      <selection activeCell="I95" sqref="I95"/>
    </sheetView>
  </sheetViews>
  <sheetFormatPr defaultColWidth="9.140625" defaultRowHeight="15"/>
  <cols>
    <col min="1" max="1" width="4.421875" style="4" customWidth="1"/>
    <col min="2" max="2" width="12.28125" style="4" customWidth="1"/>
    <col min="3" max="3" width="9.140625" style="4" customWidth="1"/>
    <col min="4" max="4" width="12.00390625" style="4" customWidth="1"/>
    <col min="5" max="13" width="13.00390625" style="4" customWidth="1"/>
    <col min="14" max="16384" width="9.140625" style="4" customWidth="1"/>
  </cols>
  <sheetData>
    <row r="1" spans="10:13" ht="15.75" customHeight="1">
      <c r="J1" s="38" t="s">
        <v>34</v>
      </c>
      <c r="K1" s="38"/>
      <c r="L1" s="38"/>
      <c r="M1" s="38"/>
    </row>
    <row r="2" spans="10:13" ht="15.75">
      <c r="J2" s="38"/>
      <c r="K2" s="38"/>
      <c r="L2" s="38"/>
      <c r="M2" s="38"/>
    </row>
    <row r="3" spans="10:13" ht="15.75">
      <c r="J3" s="38"/>
      <c r="K3" s="38"/>
      <c r="L3" s="38"/>
      <c r="M3" s="38"/>
    </row>
    <row r="4" spans="10:13" ht="15.75">
      <c r="J4" s="38"/>
      <c r="K4" s="38"/>
      <c r="L4" s="38"/>
      <c r="M4" s="38"/>
    </row>
    <row r="5" spans="1:13" ht="15.75">
      <c r="A5" s="39" t="s">
        <v>11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ht="15.75">
      <c r="A6" s="39" t="s">
        <v>69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3" ht="15.75">
      <c r="A7" s="23" t="s">
        <v>0</v>
      </c>
      <c r="B7" s="3">
        <v>11</v>
      </c>
      <c r="C7" s="24"/>
      <c r="E7" s="25" t="s">
        <v>59</v>
      </c>
      <c r="F7" s="25"/>
      <c r="G7" s="25"/>
      <c r="H7" s="25"/>
      <c r="I7" s="25"/>
      <c r="J7" s="25"/>
      <c r="K7" s="25"/>
      <c r="L7" s="25"/>
      <c r="M7" s="25"/>
    </row>
    <row r="8" spans="1:13" ht="68.25" customHeight="1">
      <c r="A8" s="23"/>
      <c r="B8" s="28" t="s">
        <v>60</v>
      </c>
      <c r="C8" s="24"/>
      <c r="E8" s="43" t="s">
        <v>67</v>
      </c>
      <c r="F8" s="43"/>
      <c r="G8" s="43"/>
      <c r="H8" s="43"/>
      <c r="I8" s="43"/>
      <c r="J8" s="43"/>
      <c r="K8" s="43"/>
      <c r="L8" s="43"/>
      <c r="M8" s="43"/>
    </row>
    <row r="9" spans="1:13" ht="15.75">
      <c r="A9" s="23" t="s">
        <v>1</v>
      </c>
      <c r="B9" s="3">
        <v>111</v>
      </c>
      <c r="C9" s="24"/>
      <c r="E9" s="26" t="s">
        <v>61</v>
      </c>
      <c r="F9" s="26"/>
      <c r="G9" s="26"/>
      <c r="H9" s="26"/>
      <c r="I9" s="26"/>
      <c r="J9" s="26"/>
      <c r="K9" s="26"/>
      <c r="L9" s="26"/>
      <c r="M9" s="26"/>
    </row>
    <row r="10" spans="1:13" ht="69" customHeight="1">
      <c r="A10" s="23"/>
      <c r="B10" s="28" t="s">
        <v>60</v>
      </c>
      <c r="C10" s="24"/>
      <c r="E10" s="43" t="s">
        <v>68</v>
      </c>
      <c r="F10" s="43"/>
      <c r="G10" s="43"/>
      <c r="H10" s="43"/>
      <c r="I10" s="43"/>
      <c r="J10" s="43"/>
      <c r="K10" s="43"/>
      <c r="L10" s="43"/>
      <c r="M10" s="43"/>
    </row>
    <row r="11" spans="1:13" ht="45.75" customHeight="1">
      <c r="A11" s="23" t="s">
        <v>2</v>
      </c>
      <c r="B11" s="29" t="s">
        <v>62</v>
      </c>
      <c r="C11" s="30" t="s">
        <v>63</v>
      </c>
      <c r="D11" s="31" t="s">
        <v>64</v>
      </c>
      <c r="E11" s="48" t="s">
        <v>65</v>
      </c>
      <c r="F11" s="48"/>
      <c r="G11" s="48"/>
      <c r="H11" s="48"/>
      <c r="I11" s="48"/>
      <c r="J11" s="48"/>
      <c r="K11" s="48"/>
      <c r="L11" s="49">
        <v>10527000000</v>
      </c>
      <c r="M11" s="49"/>
    </row>
    <row r="12" spans="1:13" ht="100.5" customHeight="1">
      <c r="A12" s="23"/>
      <c r="B12" s="28" t="s">
        <v>60</v>
      </c>
      <c r="C12" s="32" t="s">
        <v>35</v>
      </c>
      <c r="D12" s="27" t="s">
        <v>36</v>
      </c>
      <c r="E12" s="43" t="s">
        <v>66</v>
      </c>
      <c r="F12" s="43"/>
      <c r="G12" s="43"/>
      <c r="H12" s="43"/>
      <c r="I12" s="43"/>
      <c r="J12" s="43"/>
      <c r="K12" s="43"/>
      <c r="L12" s="43"/>
      <c r="M12" s="43"/>
    </row>
    <row r="13" spans="1:13" ht="19.5" customHeight="1">
      <c r="A13" s="40" t="s">
        <v>22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ht="15.75">
      <c r="A14" s="1"/>
    </row>
    <row r="15" spans="1:13" ht="31.5">
      <c r="A15" s="2" t="s">
        <v>18</v>
      </c>
      <c r="B15" s="35" t="s">
        <v>19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1:13" ht="35.25" customHeight="1">
      <c r="A16" s="9" t="s">
        <v>0</v>
      </c>
      <c r="B16" s="44" t="s">
        <v>57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6"/>
    </row>
    <row r="17" ht="15.75">
      <c r="A17" s="1"/>
    </row>
    <row r="18" ht="15.75">
      <c r="A18" s="5" t="s">
        <v>23</v>
      </c>
    </row>
    <row r="19" spans="1:13" ht="38.25" customHeight="1">
      <c r="A19" s="36" t="s">
        <v>38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</row>
    <row r="20" ht="15.75">
      <c r="A20" s="5" t="s">
        <v>24</v>
      </c>
    </row>
    <row r="21" ht="15.75">
      <c r="A21" s="1"/>
    </row>
    <row r="22" spans="1:13" ht="32.25" customHeight="1">
      <c r="A22" s="2" t="s">
        <v>18</v>
      </c>
      <c r="B22" s="35" t="s">
        <v>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</row>
    <row r="23" spans="1:13" ht="15.75" customHeight="1">
      <c r="A23" s="9" t="s">
        <v>0</v>
      </c>
      <c r="B23" s="44" t="s">
        <v>39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6"/>
    </row>
    <row r="24" ht="15.75">
      <c r="A24" s="1"/>
    </row>
    <row r="25" ht="15.75">
      <c r="A25" s="5" t="s">
        <v>25</v>
      </c>
    </row>
    <row r="26" spans="1:13" ht="21.75" customHeight="1">
      <c r="A26" s="47" t="s">
        <v>20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</row>
    <row r="27" spans="1:26" ht="30" customHeight="1">
      <c r="A27" s="35" t="s">
        <v>18</v>
      </c>
      <c r="B27" s="35" t="s">
        <v>26</v>
      </c>
      <c r="C27" s="35"/>
      <c r="D27" s="35"/>
      <c r="E27" s="35" t="s">
        <v>12</v>
      </c>
      <c r="F27" s="35"/>
      <c r="G27" s="35"/>
      <c r="H27" s="35" t="s">
        <v>27</v>
      </c>
      <c r="I27" s="35"/>
      <c r="J27" s="35"/>
      <c r="K27" s="35" t="s">
        <v>13</v>
      </c>
      <c r="L27" s="35"/>
      <c r="M27" s="35"/>
      <c r="R27" s="42"/>
      <c r="S27" s="42"/>
      <c r="T27" s="42"/>
      <c r="U27" s="42"/>
      <c r="V27" s="42"/>
      <c r="W27" s="42"/>
      <c r="X27" s="42"/>
      <c r="Y27" s="42"/>
      <c r="Z27" s="42"/>
    </row>
    <row r="28" spans="1:26" ht="33" customHeight="1">
      <c r="A28" s="35"/>
      <c r="B28" s="35"/>
      <c r="C28" s="35"/>
      <c r="D28" s="35"/>
      <c r="E28" s="2" t="s">
        <v>14</v>
      </c>
      <c r="F28" s="2" t="s">
        <v>15</v>
      </c>
      <c r="G28" s="2" t="s">
        <v>16</v>
      </c>
      <c r="H28" s="2" t="s">
        <v>14</v>
      </c>
      <c r="I28" s="2" t="s">
        <v>15</v>
      </c>
      <c r="J28" s="2" t="s">
        <v>16</v>
      </c>
      <c r="K28" s="2" t="s">
        <v>14</v>
      </c>
      <c r="L28" s="2" t="s">
        <v>15</v>
      </c>
      <c r="M28" s="2" t="s">
        <v>16</v>
      </c>
      <c r="R28" s="6"/>
      <c r="S28" s="6"/>
      <c r="T28" s="6"/>
      <c r="U28" s="6"/>
      <c r="V28" s="6"/>
      <c r="W28" s="6"/>
      <c r="X28" s="6"/>
      <c r="Y28" s="6"/>
      <c r="Z28" s="6"/>
    </row>
    <row r="29" spans="1:26" ht="15.75">
      <c r="A29" s="2">
        <v>1</v>
      </c>
      <c r="B29" s="35">
        <v>2</v>
      </c>
      <c r="C29" s="35"/>
      <c r="D29" s="35"/>
      <c r="E29" s="2">
        <v>3</v>
      </c>
      <c r="F29" s="2">
        <v>4</v>
      </c>
      <c r="G29" s="2">
        <v>5</v>
      </c>
      <c r="H29" s="2">
        <v>6</v>
      </c>
      <c r="I29" s="2">
        <v>7</v>
      </c>
      <c r="J29" s="2">
        <v>8</v>
      </c>
      <c r="K29" s="2">
        <v>9</v>
      </c>
      <c r="L29" s="2">
        <v>10</v>
      </c>
      <c r="M29" s="2">
        <v>11</v>
      </c>
      <c r="R29" s="6"/>
      <c r="S29" s="6"/>
      <c r="T29" s="6"/>
      <c r="U29" s="6"/>
      <c r="V29" s="6"/>
      <c r="W29" s="6"/>
      <c r="X29" s="6"/>
      <c r="Y29" s="6"/>
      <c r="Z29" s="6"/>
    </row>
    <row r="30" spans="1:26" ht="15.75">
      <c r="A30" s="2"/>
      <c r="B30" s="35" t="s">
        <v>5</v>
      </c>
      <c r="C30" s="35"/>
      <c r="D30" s="35"/>
      <c r="E30" s="2">
        <f>E31+E32+E33</f>
        <v>684000</v>
      </c>
      <c r="F30" s="2"/>
      <c r="G30" s="2">
        <f>G31+G32+G33</f>
        <v>684000</v>
      </c>
      <c r="H30" s="2">
        <f>H31+H32+H33</f>
        <v>670880</v>
      </c>
      <c r="I30" s="2"/>
      <c r="J30" s="2">
        <f>J31+J32+J33</f>
        <v>670880</v>
      </c>
      <c r="K30" s="2">
        <f>K31+K32+K33</f>
        <v>-13120</v>
      </c>
      <c r="L30" s="2"/>
      <c r="M30" s="2">
        <f>M31+M32+M33</f>
        <v>-13120</v>
      </c>
      <c r="R30" s="6"/>
      <c r="S30" s="6"/>
      <c r="T30" s="6"/>
      <c r="U30" s="6"/>
      <c r="V30" s="6"/>
      <c r="W30" s="6"/>
      <c r="X30" s="6"/>
      <c r="Y30" s="6"/>
      <c r="Z30" s="6"/>
    </row>
    <row r="31" spans="1:26" ht="98.25" customHeight="1">
      <c r="A31" s="11" t="s">
        <v>0</v>
      </c>
      <c r="B31" s="44" t="s">
        <v>40</v>
      </c>
      <c r="C31" s="45"/>
      <c r="D31" s="46"/>
      <c r="E31" s="11">
        <v>336000</v>
      </c>
      <c r="F31" s="11"/>
      <c r="G31" s="11">
        <f>E31+F31</f>
        <v>336000</v>
      </c>
      <c r="H31" s="11">
        <v>335440</v>
      </c>
      <c r="I31" s="11"/>
      <c r="J31" s="11">
        <f>H31</f>
        <v>335440</v>
      </c>
      <c r="K31" s="11">
        <f>J31-G31</f>
        <v>-560</v>
      </c>
      <c r="L31" s="11"/>
      <c r="M31" s="11">
        <f>K31+L31</f>
        <v>-560</v>
      </c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12.5" customHeight="1">
      <c r="A32" s="11" t="s">
        <v>1</v>
      </c>
      <c r="B32" s="44" t="s">
        <v>41</v>
      </c>
      <c r="C32" s="45"/>
      <c r="D32" s="46"/>
      <c r="E32" s="11"/>
      <c r="F32" s="11"/>
      <c r="G32" s="11"/>
      <c r="H32" s="11"/>
      <c r="I32" s="11"/>
      <c r="J32" s="11"/>
      <c r="K32" s="11"/>
      <c r="L32" s="11"/>
      <c r="M32" s="11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14" customHeight="1">
      <c r="A33" s="11" t="s">
        <v>2</v>
      </c>
      <c r="B33" s="44" t="s">
        <v>70</v>
      </c>
      <c r="C33" s="45"/>
      <c r="D33" s="46"/>
      <c r="E33" s="2">
        <v>348000</v>
      </c>
      <c r="F33" s="2"/>
      <c r="G33" s="2">
        <f>E33+F33</f>
        <v>348000</v>
      </c>
      <c r="H33" s="2">
        <v>335440</v>
      </c>
      <c r="I33" s="2"/>
      <c r="J33" s="2">
        <f>H33+I33</f>
        <v>335440</v>
      </c>
      <c r="K33" s="2">
        <f>J33-G33</f>
        <v>-12560</v>
      </c>
      <c r="L33" s="2"/>
      <c r="M33" s="2">
        <f>K33+L33</f>
        <v>-12560</v>
      </c>
      <c r="R33" s="6"/>
      <c r="S33" s="6"/>
      <c r="T33" s="6"/>
      <c r="U33" s="6"/>
      <c r="V33" s="6"/>
      <c r="W33" s="6"/>
      <c r="X33" s="6"/>
      <c r="Y33" s="6"/>
      <c r="Z33" s="6"/>
    </row>
    <row r="34" spans="1:13" ht="51" customHeight="1">
      <c r="A34" s="50" t="s">
        <v>71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</row>
    <row r="35" ht="15.75">
      <c r="A35" s="1"/>
    </row>
    <row r="36" spans="1:13" ht="16.5" customHeight="1">
      <c r="A36" s="36" t="s">
        <v>28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</row>
    <row r="37" spans="1:13" ht="15" customHeight="1">
      <c r="A37" s="47" t="s">
        <v>20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</row>
    <row r="38" spans="1:13" ht="31.5" customHeight="1">
      <c r="A38" s="35" t="s">
        <v>3</v>
      </c>
      <c r="B38" s="35" t="s">
        <v>29</v>
      </c>
      <c r="C38" s="35"/>
      <c r="D38" s="35"/>
      <c r="E38" s="35" t="s">
        <v>12</v>
      </c>
      <c r="F38" s="35"/>
      <c r="G38" s="35"/>
      <c r="H38" s="35" t="s">
        <v>27</v>
      </c>
      <c r="I38" s="35"/>
      <c r="J38" s="35"/>
      <c r="K38" s="35" t="s">
        <v>13</v>
      </c>
      <c r="L38" s="35"/>
      <c r="M38" s="35"/>
    </row>
    <row r="39" spans="1:13" ht="33.75" customHeight="1">
      <c r="A39" s="35"/>
      <c r="B39" s="35"/>
      <c r="C39" s="35"/>
      <c r="D39" s="35"/>
      <c r="E39" s="2" t="s">
        <v>14</v>
      </c>
      <c r="F39" s="2" t="s">
        <v>15</v>
      </c>
      <c r="G39" s="2" t="s">
        <v>16</v>
      </c>
      <c r="H39" s="2" t="s">
        <v>14</v>
      </c>
      <c r="I39" s="2" t="s">
        <v>15</v>
      </c>
      <c r="J39" s="2" t="s">
        <v>16</v>
      </c>
      <c r="K39" s="2" t="s">
        <v>14</v>
      </c>
      <c r="L39" s="2" t="s">
        <v>15</v>
      </c>
      <c r="M39" s="2" t="s">
        <v>16</v>
      </c>
    </row>
    <row r="40" spans="1:13" ht="15.75">
      <c r="A40" s="2">
        <v>1</v>
      </c>
      <c r="B40" s="35">
        <v>2</v>
      </c>
      <c r="C40" s="35"/>
      <c r="D40" s="35"/>
      <c r="E40" s="2">
        <v>3</v>
      </c>
      <c r="F40" s="2">
        <v>4</v>
      </c>
      <c r="G40" s="2">
        <v>5</v>
      </c>
      <c r="H40" s="2">
        <v>6</v>
      </c>
      <c r="I40" s="2">
        <v>7</v>
      </c>
      <c r="J40" s="2">
        <v>8</v>
      </c>
      <c r="K40" s="2">
        <v>9</v>
      </c>
      <c r="L40" s="2">
        <v>10</v>
      </c>
      <c r="M40" s="2">
        <v>11</v>
      </c>
    </row>
    <row r="41" spans="1:13" ht="89.25" customHeight="1">
      <c r="A41" s="13" t="s">
        <v>0</v>
      </c>
      <c r="B41" s="44" t="s">
        <v>72</v>
      </c>
      <c r="C41" s="45"/>
      <c r="D41" s="46"/>
      <c r="E41" s="2">
        <f>E30</f>
        <v>684000</v>
      </c>
      <c r="F41" s="2"/>
      <c r="G41" s="2">
        <f>E41+F41</f>
        <v>684000</v>
      </c>
      <c r="H41" s="2">
        <f>H30</f>
        <v>670880</v>
      </c>
      <c r="I41" s="2"/>
      <c r="J41" s="2">
        <f>H41+I41</f>
        <v>670880</v>
      </c>
      <c r="K41" s="2">
        <f>-(E41-H41)</f>
        <v>-13120</v>
      </c>
      <c r="L41" s="2"/>
      <c r="M41" s="13">
        <f>-(G41-J41)</f>
        <v>-13120</v>
      </c>
    </row>
    <row r="42" ht="15.75">
      <c r="A42" s="1"/>
    </row>
    <row r="43" ht="15.75">
      <c r="A43" s="5" t="s">
        <v>30</v>
      </c>
    </row>
    <row r="44" ht="15.75">
      <c r="A44" s="1"/>
    </row>
    <row r="45" spans="1:13" ht="44.25" customHeight="1">
      <c r="A45" s="35" t="s">
        <v>3</v>
      </c>
      <c r="B45" s="35" t="s">
        <v>17</v>
      </c>
      <c r="C45" s="60" t="s">
        <v>6</v>
      </c>
      <c r="D45" s="52" t="s">
        <v>7</v>
      </c>
      <c r="E45" s="35" t="s">
        <v>12</v>
      </c>
      <c r="F45" s="35"/>
      <c r="G45" s="35"/>
      <c r="H45" s="35" t="s">
        <v>31</v>
      </c>
      <c r="I45" s="35"/>
      <c r="J45" s="35"/>
      <c r="K45" s="35" t="s">
        <v>13</v>
      </c>
      <c r="L45" s="35"/>
      <c r="M45" s="35"/>
    </row>
    <row r="46" spans="1:13" ht="30.75" customHeight="1">
      <c r="A46" s="35"/>
      <c r="B46" s="35"/>
      <c r="C46" s="60"/>
      <c r="D46" s="52"/>
      <c r="E46" s="2" t="s">
        <v>14</v>
      </c>
      <c r="F46" s="2" t="s">
        <v>15</v>
      </c>
      <c r="G46" s="2" t="s">
        <v>16</v>
      </c>
      <c r="H46" s="2" t="s">
        <v>14</v>
      </c>
      <c r="I46" s="2" t="s">
        <v>15</v>
      </c>
      <c r="J46" s="2" t="s">
        <v>16</v>
      </c>
      <c r="K46" s="2" t="s">
        <v>14</v>
      </c>
      <c r="L46" s="2" t="s">
        <v>15</v>
      </c>
      <c r="M46" s="2" t="s">
        <v>16</v>
      </c>
    </row>
    <row r="47" spans="1:13" ht="15.75">
      <c r="A47" s="2">
        <v>1</v>
      </c>
      <c r="B47" s="2">
        <v>2</v>
      </c>
      <c r="C47" s="2">
        <v>3</v>
      </c>
      <c r="D47" s="2">
        <v>4</v>
      </c>
      <c r="E47" s="2">
        <v>5</v>
      </c>
      <c r="F47" s="2">
        <v>6</v>
      </c>
      <c r="G47" s="2">
        <v>7</v>
      </c>
      <c r="H47" s="2">
        <v>8</v>
      </c>
      <c r="I47" s="2">
        <v>9</v>
      </c>
      <c r="J47" s="2">
        <v>10</v>
      </c>
      <c r="K47" s="2">
        <v>11</v>
      </c>
      <c r="L47" s="2">
        <v>12</v>
      </c>
      <c r="M47" s="2">
        <v>13</v>
      </c>
    </row>
    <row r="48" spans="1:13" ht="30.75" customHeight="1">
      <c r="A48" s="54" t="s">
        <v>40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6"/>
    </row>
    <row r="49" spans="1:13" ht="15.75">
      <c r="A49" s="14">
        <v>1</v>
      </c>
      <c r="B49" s="10" t="s">
        <v>8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 ht="78.75">
      <c r="A50" s="14"/>
      <c r="B50" s="15" t="s">
        <v>42</v>
      </c>
      <c r="C50" s="14" t="s">
        <v>43</v>
      </c>
      <c r="D50" s="16" t="s">
        <v>44</v>
      </c>
      <c r="E50" s="14">
        <v>40</v>
      </c>
      <c r="F50" s="14"/>
      <c r="G50" s="14">
        <f>E50+F50</f>
        <v>40</v>
      </c>
      <c r="H50" s="14">
        <v>40</v>
      </c>
      <c r="I50" s="14"/>
      <c r="J50" s="14">
        <f>H50+I50</f>
        <v>40</v>
      </c>
      <c r="K50" s="14"/>
      <c r="L50" s="14"/>
      <c r="M50" s="14"/>
    </row>
    <row r="51" spans="1:13" ht="37.5" customHeight="1">
      <c r="A51" s="57" t="s">
        <v>58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9"/>
    </row>
    <row r="52" spans="1:13" ht="21.75" customHeight="1">
      <c r="A52" s="14">
        <v>2</v>
      </c>
      <c r="B52" s="34" t="s">
        <v>9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1:13" ht="78.75">
      <c r="A53" s="14"/>
      <c r="B53" s="15" t="s">
        <v>45</v>
      </c>
      <c r="C53" s="14" t="s">
        <v>46</v>
      </c>
      <c r="D53" s="17" t="s">
        <v>47</v>
      </c>
      <c r="E53" s="14">
        <f>E31/E50</f>
        <v>8400</v>
      </c>
      <c r="F53" s="14"/>
      <c r="G53" s="14">
        <f>E53+F53</f>
        <v>8400</v>
      </c>
      <c r="H53" s="20">
        <f>H31/H50</f>
        <v>8386</v>
      </c>
      <c r="I53" s="20"/>
      <c r="J53" s="20">
        <f>H53+I53</f>
        <v>8386</v>
      </c>
      <c r="K53" s="20">
        <f>J53-G53</f>
        <v>-14</v>
      </c>
      <c r="L53" s="20"/>
      <c r="M53" s="20">
        <f>K53+L53</f>
        <v>-14</v>
      </c>
    </row>
    <row r="54" spans="1:13" ht="63">
      <c r="A54" s="14"/>
      <c r="B54" s="15" t="s">
        <v>48</v>
      </c>
      <c r="C54" s="14" t="s">
        <v>46</v>
      </c>
      <c r="D54" s="17" t="s">
        <v>47</v>
      </c>
      <c r="E54" s="14">
        <v>8400</v>
      </c>
      <c r="F54" s="14"/>
      <c r="G54" s="14">
        <f>E54+F54</f>
        <v>8400</v>
      </c>
      <c r="H54" s="20">
        <f>H31/H50</f>
        <v>8386</v>
      </c>
      <c r="I54" s="20"/>
      <c r="J54" s="20">
        <f>H54+I54</f>
        <v>8386</v>
      </c>
      <c r="K54" s="20">
        <f>J54-G54</f>
        <v>-14</v>
      </c>
      <c r="L54" s="20"/>
      <c r="M54" s="20">
        <f>K54</f>
        <v>-14</v>
      </c>
    </row>
    <row r="55" spans="1:13" ht="39.75" customHeight="1">
      <c r="A55" s="57" t="s">
        <v>73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9"/>
    </row>
    <row r="56" spans="1:13" ht="15.75">
      <c r="A56" s="14">
        <v>3</v>
      </c>
      <c r="B56" s="10" t="s">
        <v>10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1:13" ht="156.75" customHeight="1">
      <c r="A57" s="14"/>
      <c r="B57" s="15" t="s">
        <v>49</v>
      </c>
      <c r="C57" s="14" t="s">
        <v>50</v>
      </c>
      <c r="D57" s="17" t="s">
        <v>47</v>
      </c>
      <c r="E57" s="14">
        <v>82</v>
      </c>
      <c r="F57" s="14"/>
      <c r="G57" s="14">
        <v>82</v>
      </c>
      <c r="H57" s="20">
        <v>82</v>
      </c>
      <c r="I57" s="20"/>
      <c r="J57" s="20">
        <v>82</v>
      </c>
      <c r="K57" s="20"/>
      <c r="L57" s="20"/>
      <c r="M57" s="20"/>
    </row>
    <row r="58" spans="1:13" ht="24" customHeight="1">
      <c r="A58" s="57" t="s">
        <v>58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9"/>
    </row>
    <row r="59" spans="1:13" ht="30" customHeight="1">
      <c r="A59" s="61" t="s">
        <v>51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3"/>
    </row>
    <row r="60" spans="1:13" ht="15.75">
      <c r="A60" s="2">
        <v>2</v>
      </c>
      <c r="B60" s="10" t="s">
        <v>8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31.5">
      <c r="A61" s="2"/>
      <c r="B61" s="15" t="s">
        <v>52</v>
      </c>
      <c r="C61" s="14" t="s">
        <v>53</v>
      </c>
      <c r="D61" s="17" t="s">
        <v>44</v>
      </c>
      <c r="E61" s="14"/>
      <c r="F61" s="14"/>
      <c r="G61" s="14"/>
      <c r="H61" s="2"/>
      <c r="I61" s="2"/>
      <c r="J61" s="2"/>
      <c r="K61" s="2"/>
      <c r="L61" s="2"/>
      <c r="M61" s="2"/>
    </row>
    <row r="62" spans="1:13" ht="27" customHeight="1">
      <c r="A62" s="57" t="s">
        <v>58</v>
      </c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9"/>
    </row>
    <row r="63" spans="1:13" ht="15.75">
      <c r="A63" s="2"/>
      <c r="B63" s="34" t="s">
        <v>9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60">
      <c r="A64" s="2"/>
      <c r="B64" s="19" t="s">
        <v>54</v>
      </c>
      <c r="C64" s="18" t="s">
        <v>46</v>
      </c>
      <c r="D64" s="17" t="s">
        <v>47</v>
      </c>
      <c r="E64" s="2"/>
      <c r="F64" s="2"/>
      <c r="G64" s="2"/>
      <c r="H64" s="2"/>
      <c r="I64" s="2"/>
      <c r="J64" s="2"/>
      <c r="K64" s="2"/>
      <c r="L64" s="2"/>
      <c r="M64" s="2"/>
    </row>
    <row r="65" spans="1:13" ht="25.5" customHeight="1">
      <c r="A65" s="57" t="s">
        <v>58</v>
      </c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9"/>
    </row>
    <row r="66" spans="1:13" ht="15.75">
      <c r="A66" s="2">
        <v>4</v>
      </c>
      <c r="B66" s="10" t="s">
        <v>10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47.25">
      <c r="A67" s="2"/>
      <c r="B67" s="18" t="s">
        <v>55</v>
      </c>
      <c r="C67" s="18" t="s">
        <v>50</v>
      </c>
      <c r="D67" s="17" t="s">
        <v>47</v>
      </c>
      <c r="E67" s="2"/>
      <c r="F67" s="2"/>
      <c r="G67" s="2"/>
      <c r="H67" s="2"/>
      <c r="I67" s="2"/>
      <c r="J67" s="2"/>
      <c r="K67" s="2"/>
      <c r="L67" s="2"/>
      <c r="M67" s="2"/>
    </row>
    <row r="68" spans="1:13" ht="27" customHeight="1">
      <c r="A68" s="57" t="s">
        <v>58</v>
      </c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9"/>
    </row>
    <row r="69" spans="1:13" ht="34.5" customHeight="1">
      <c r="A69" s="54" t="s">
        <v>74</v>
      </c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6"/>
    </row>
    <row r="70" spans="1:13" ht="15.75">
      <c r="A70" s="18">
        <v>1</v>
      </c>
      <c r="B70" s="10" t="s">
        <v>8</v>
      </c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</row>
    <row r="71" spans="1:13" ht="78.75">
      <c r="A71" s="18"/>
      <c r="B71" s="15" t="s">
        <v>42</v>
      </c>
      <c r="C71" s="18" t="s">
        <v>43</v>
      </c>
      <c r="D71" s="16" t="s">
        <v>44</v>
      </c>
      <c r="E71" s="18">
        <v>40</v>
      </c>
      <c r="F71" s="18"/>
      <c r="G71" s="18">
        <f>E71</f>
        <v>40</v>
      </c>
      <c r="H71" s="18">
        <v>40</v>
      </c>
      <c r="I71" s="18"/>
      <c r="J71" s="18">
        <f>H71</f>
        <v>40</v>
      </c>
      <c r="K71" s="18"/>
      <c r="L71" s="18"/>
      <c r="M71" s="18"/>
    </row>
    <row r="72" spans="1:13" ht="22.5" customHeight="1">
      <c r="A72" s="57" t="s">
        <v>58</v>
      </c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9"/>
    </row>
    <row r="73" spans="1:13" ht="15.75">
      <c r="A73" s="18">
        <v>2</v>
      </c>
      <c r="B73" s="34" t="s">
        <v>9</v>
      </c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</row>
    <row r="74" spans="1:13" ht="78.75">
      <c r="A74" s="18"/>
      <c r="B74" s="15" t="s">
        <v>45</v>
      </c>
      <c r="C74" s="18" t="s">
        <v>46</v>
      </c>
      <c r="D74" s="17" t="s">
        <v>47</v>
      </c>
      <c r="E74" s="18">
        <f>E33/E71</f>
        <v>8700</v>
      </c>
      <c r="F74" s="18"/>
      <c r="G74" s="18">
        <f>E74</f>
        <v>8700</v>
      </c>
      <c r="H74" s="20">
        <f>H33/40</f>
        <v>8386</v>
      </c>
      <c r="I74" s="20"/>
      <c r="J74" s="20">
        <f>H74</f>
        <v>8386</v>
      </c>
      <c r="K74" s="20">
        <f>J74-G74</f>
        <v>-314</v>
      </c>
      <c r="L74" s="20"/>
      <c r="M74" s="20">
        <f>K74</f>
        <v>-314</v>
      </c>
    </row>
    <row r="75" spans="1:13" ht="63">
      <c r="A75" s="18"/>
      <c r="B75" s="15" t="s">
        <v>48</v>
      </c>
      <c r="C75" s="18" t="s">
        <v>46</v>
      </c>
      <c r="D75" s="17" t="s">
        <v>47</v>
      </c>
      <c r="E75" s="18">
        <v>8400</v>
      </c>
      <c r="F75" s="18"/>
      <c r="G75" s="18">
        <v>8400</v>
      </c>
      <c r="H75" s="18">
        <f>H33/H71</f>
        <v>8386</v>
      </c>
      <c r="I75" s="18"/>
      <c r="J75" s="18">
        <f>H75</f>
        <v>8386</v>
      </c>
      <c r="K75" s="18">
        <f>J75-G75</f>
        <v>-14</v>
      </c>
      <c r="L75" s="18"/>
      <c r="M75" s="18">
        <f>K75</f>
        <v>-14</v>
      </c>
    </row>
    <row r="76" spans="1:13" ht="33" customHeight="1">
      <c r="A76" s="57" t="s">
        <v>75</v>
      </c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9"/>
    </row>
    <row r="77" spans="1:13" ht="15.75">
      <c r="A77" s="18">
        <v>3</v>
      </c>
      <c r="B77" s="10" t="s">
        <v>10</v>
      </c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</row>
    <row r="78" spans="1:13" ht="141.75">
      <c r="A78" s="18"/>
      <c r="B78" s="15" t="s">
        <v>49</v>
      </c>
      <c r="C78" s="18" t="s">
        <v>50</v>
      </c>
      <c r="D78" s="17" t="s">
        <v>47</v>
      </c>
      <c r="E78" s="18">
        <v>82</v>
      </c>
      <c r="F78" s="18"/>
      <c r="G78" s="18">
        <f>E78+F78</f>
        <v>82</v>
      </c>
      <c r="H78" s="20">
        <v>82</v>
      </c>
      <c r="I78" s="20"/>
      <c r="J78" s="20">
        <f>H78</f>
        <v>82</v>
      </c>
      <c r="K78" s="20"/>
      <c r="L78" s="20"/>
      <c r="M78" s="20"/>
    </row>
    <row r="79" spans="1:13" ht="24.75" customHeight="1">
      <c r="A79" s="57" t="s">
        <v>58</v>
      </c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9"/>
    </row>
    <row r="80" spans="1:13" ht="48.75" customHeight="1">
      <c r="A80" s="57" t="s">
        <v>76</v>
      </c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9"/>
    </row>
    <row r="81" spans="1:13" ht="25.5" customHeight="1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</row>
    <row r="82" ht="15.75">
      <c r="A82" s="1"/>
    </row>
    <row r="83" spans="1:7" ht="19.5" customHeight="1">
      <c r="A83" s="21" t="s">
        <v>32</v>
      </c>
      <c r="B83" s="21"/>
      <c r="C83" s="21"/>
      <c r="D83" s="21"/>
      <c r="E83" s="22"/>
      <c r="F83" s="22"/>
      <c r="G83" s="22"/>
    </row>
    <row r="84" spans="1:13" ht="36" customHeight="1">
      <c r="A84" s="36" t="s">
        <v>56</v>
      </c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</row>
    <row r="85" spans="1:4" ht="19.5" customHeight="1">
      <c r="A85" s="7" t="s">
        <v>33</v>
      </c>
      <c r="B85" s="7"/>
      <c r="C85" s="7"/>
      <c r="D85" s="7"/>
    </row>
    <row r="86" spans="1:5" ht="15.75">
      <c r="A86" s="37" t="s">
        <v>77</v>
      </c>
      <c r="B86" s="37"/>
      <c r="C86" s="37"/>
      <c r="D86" s="37"/>
      <c r="E86" s="37"/>
    </row>
    <row r="87" spans="1:13" ht="15.75">
      <c r="A87" s="37"/>
      <c r="B87" s="37"/>
      <c r="C87" s="37"/>
      <c r="D87" s="37"/>
      <c r="E87" s="37"/>
      <c r="G87" s="53"/>
      <c r="H87" s="53"/>
      <c r="J87" s="53" t="s">
        <v>78</v>
      </c>
      <c r="K87" s="53"/>
      <c r="L87" s="53"/>
      <c r="M87" s="53"/>
    </row>
    <row r="88" spans="1:13" ht="15.75" customHeight="1">
      <c r="A88" s="8"/>
      <c r="B88" s="8"/>
      <c r="C88" s="8"/>
      <c r="D88" s="8"/>
      <c r="E88" s="8"/>
      <c r="J88" s="41" t="s">
        <v>21</v>
      </c>
      <c r="K88" s="41"/>
      <c r="L88" s="41"/>
      <c r="M88" s="41"/>
    </row>
    <row r="89" spans="1:13" ht="43.5" customHeight="1">
      <c r="A89" s="37" t="s">
        <v>37</v>
      </c>
      <c r="B89" s="37"/>
      <c r="C89" s="37"/>
      <c r="D89" s="37"/>
      <c r="E89" s="37"/>
      <c r="G89" s="53"/>
      <c r="H89" s="53"/>
      <c r="J89" s="53" t="s">
        <v>79</v>
      </c>
      <c r="K89" s="53"/>
      <c r="L89" s="53"/>
      <c r="M89" s="53"/>
    </row>
    <row r="90" spans="1:13" ht="15.75" customHeight="1">
      <c r="A90" s="37"/>
      <c r="B90" s="37"/>
      <c r="C90" s="37"/>
      <c r="D90" s="37"/>
      <c r="E90" s="37"/>
      <c r="J90" s="41" t="s">
        <v>21</v>
      </c>
      <c r="K90" s="41"/>
      <c r="L90" s="41"/>
      <c r="M90" s="41"/>
    </row>
  </sheetData>
  <sheetProtection/>
  <mergeCells count="67">
    <mergeCell ref="J90:M90"/>
    <mergeCell ref="B40:D40"/>
    <mergeCell ref="B41:D41"/>
    <mergeCell ref="A86:E87"/>
    <mergeCell ref="A89:E90"/>
    <mergeCell ref="G87:H87"/>
    <mergeCell ref="A68:M68"/>
    <mergeCell ref="A84:M84"/>
    <mergeCell ref="J89:M89"/>
    <mergeCell ref="A58:M58"/>
    <mergeCell ref="A59:M59"/>
    <mergeCell ref="A45:A46"/>
    <mergeCell ref="B45:B46"/>
    <mergeCell ref="A76:M76"/>
    <mergeCell ref="A79:M79"/>
    <mergeCell ref="A69:M69"/>
    <mergeCell ref="A55:M55"/>
    <mergeCell ref="A62:M62"/>
    <mergeCell ref="A65:M65"/>
    <mergeCell ref="B32:D32"/>
    <mergeCell ref="G89:H89"/>
    <mergeCell ref="A48:M48"/>
    <mergeCell ref="J88:M88"/>
    <mergeCell ref="J87:M87"/>
    <mergeCell ref="A80:M80"/>
    <mergeCell ref="C45:C46"/>
    <mergeCell ref="B38:D39"/>
    <mergeCell ref="A51:M51"/>
    <mergeCell ref="A72:M72"/>
    <mergeCell ref="A37:M37"/>
    <mergeCell ref="K45:M45"/>
    <mergeCell ref="K38:M38"/>
    <mergeCell ref="E38:G38"/>
    <mergeCell ref="D45:D46"/>
    <mergeCell ref="E45:G45"/>
    <mergeCell ref="H45:J45"/>
    <mergeCell ref="H38:J38"/>
    <mergeCell ref="A38:A39"/>
    <mergeCell ref="J1:M4"/>
    <mergeCell ref="A5:M5"/>
    <mergeCell ref="A36:M36"/>
    <mergeCell ref="B31:D31"/>
    <mergeCell ref="E10:M10"/>
    <mergeCell ref="A13:M13"/>
    <mergeCell ref="B29:D29"/>
    <mergeCell ref="B30:D30"/>
    <mergeCell ref="B33:D33"/>
    <mergeCell ref="A34:M34"/>
    <mergeCell ref="A6:M6"/>
    <mergeCell ref="E8:M8"/>
    <mergeCell ref="B22:M22"/>
    <mergeCell ref="U27:W27"/>
    <mergeCell ref="A26:M26"/>
    <mergeCell ref="A27:A28"/>
    <mergeCell ref="E11:K11"/>
    <mergeCell ref="K27:M27"/>
    <mergeCell ref="B27:D28"/>
    <mergeCell ref="L11:M11"/>
    <mergeCell ref="X27:Z27"/>
    <mergeCell ref="E12:M12"/>
    <mergeCell ref="B15:M15"/>
    <mergeCell ref="B16:M16"/>
    <mergeCell ref="A19:M19"/>
    <mergeCell ref="E27:G27"/>
    <mergeCell ref="H27:J27"/>
    <mergeCell ref="B23:M23"/>
    <mergeCell ref="R27:T27"/>
  </mergeCells>
  <printOptions/>
  <pageMargins left="0.16" right="0.16" top="0.35" bottom="0.3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1</cp:lastModifiedBy>
  <cp:lastPrinted>2022-02-07T12:51:18Z</cp:lastPrinted>
  <dcterms:created xsi:type="dcterms:W3CDTF">2018-12-28T08:43:53Z</dcterms:created>
  <dcterms:modified xsi:type="dcterms:W3CDTF">2022-02-08T10:28:07Z</dcterms:modified>
  <cp:category/>
  <cp:version/>
  <cp:contentType/>
  <cp:contentStatus/>
</cp:coreProperties>
</file>