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звіт 2021" sheetId="1" r:id="rId1"/>
  </sheets>
  <definedNames>
    <definedName name="_xlnm.Print_Area" localSheetId="0">'звіт 2021'!$A$1:$M$66</definedName>
  </definedNames>
  <calcPr fullCalcOnLoad="1"/>
</workbook>
</file>

<file path=xl/sharedStrings.xml><?xml version="1.0" encoding="utf-8"?>
<sst xmlns="http://schemas.openxmlformats.org/spreadsheetml/2006/main" count="116" uniqueCount="74">
  <si>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</si>
  <si>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</si>
  <si>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</si>
  <si>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</si>
  <si>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</si>
  <si>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</si>
  <si>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</si>
  <si>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</si>
  <si>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</si>
  <si>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</si>
  <si>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</si>
  <si>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</si>
  <si>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</si>
  <si>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</si>
  <si>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</si>
  <si>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</si>
  <si>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</si>
  <si>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</si>
  <si>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</si>
  <si>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</si>
  <si>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</si>
  <si>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</si>
  <si>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</si>
  <si>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</si>
  <si>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</si>
  <si>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</si>
  <si>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</si>
  <si>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</si>
  <si>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</si>
  <si>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</si>
  <si>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</si>
  <si>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</si>
  <si>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</si>
  <si>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</si>
  <si>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</si>
  <si>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</si>
  <si>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</si>
  <si>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0160</t>
  </si>
  <si>
    <t>0111</t>
  </si>
  <si>
    <t>Кількість штатних одиниць</t>
  </si>
  <si>
    <t>Керівництво і управління у відповідній сфері у містах (місті Києві), селищах,селах, об’єднаних територіальних громадах</t>
  </si>
  <si>
    <t>1110160</t>
  </si>
  <si>
    <t>Начальник відділу - головний бухгалтер фінансово-господарського відділу</t>
  </si>
  <si>
    <t>Керівництво і управління у сфері молодіжної політики, фізичної культури та спорту</t>
  </si>
  <si>
    <t>Здійснення виконання наданих повноважень у сфері молодіжної політики, фізичної культури та спорту</t>
  </si>
  <si>
    <t>Забезпечення виконання наданих законодавством повноважень у сфері молодіжної політики, фізичної культури та спорту</t>
  </si>
  <si>
    <t>Загальний обсяг видатків</t>
  </si>
  <si>
    <t>грн.</t>
  </si>
  <si>
    <t>кошторис</t>
  </si>
  <si>
    <t>одиниць</t>
  </si>
  <si>
    <t>штатний розпис</t>
  </si>
  <si>
    <t>Кількість отриманих звернень</t>
  </si>
  <si>
    <t>шт</t>
  </si>
  <si>
    <t>статистичні дані</t>
  </si>
  <si>
    <t>Кількість виконаних звернень на одного працівника</t>
  </si>
  <si>
    <t>розрахунок</t>
  </si>
  <si>
    <t>Витрати на утримання однієї штатної одиниці</t>
  </si>
  <si>
    <t>Реалізація державної політики у сфері фізичної культури, молоді  та спорту</t>
  </si>
  <si>
    <t>Основні завдання програми, що направлені на здійснення управлінням з питань молоді та спорту наданих повноважень у сфері молоді та спорту в місті Біла Церква, виконано. Програма є актуальною та потребує постійної реалізації в наступних роках - з метою здійснення державної політики щодо визначення перспектив та пріоритетних напрямів розвитку молодіжної сфери, сфер фізичної культури і спорту, а саме: проведення відповідних заходів, направлених на організацію та контроль проведення спортивних змагань, на реалізацію соціальної політики щодо сім"ї, жінок, молоді та дітей, охорони материнства, створення сприятливих умов для фізичного, інтелектуального і духовного розвитку мешканців міста .</t>
  </si>
  <si>
    <t>Пояснення щодо причин розбіжностей між фактичними та затвердженими результативними показниками: зменшення кількості отриманих звернень виникло  через зменшення кількості сімей, які звернулись за отриманням документів багатодітної родини протягом року; разом з тим протягом року, у зв"язку зі складною епідеміологічною ситуацією, зменшилась кількість родин, які звертаються по питаннях оздоровлення дітей.</t>
  </si>
  <si>
    <t>Пояснення щодо причин розбіжностей між фактичними та затвердженими результативними показниками: збільшення витрат на утримання однієї штатної одиниці пов"язано з зменшенням штатної чисельності працівників.</t>
  </si>
  <si>
    <t>(код Програмної                      класифікації видатків              та кредитування                           місцевого бюджету)</t>
  </si>
  <si>
    <t>Управління з питань молоді та спорту Білоцерківської міської ради                                                    41856384</t>
  </si>
  <si>
    <t>Управління з питань молоді та спорту Білоцерківської міської ради                                                             41856384</t>
  </si>
  <si>
    <t xml:space="preserve">(найменування головного розпорядника коштів місцевого бюджету )                                                                                                                   (код за ЄДРПОУ)       </t>
  </si>
  <si>
    <t>(найменування відповідального виконавця)                                                                                                                                                                   (код за ЄДРПОУ)</t>
  </si>
  <si>
    <t>(найменування бюджетної програми згідно з Типовою програмною класифікацією видатків та кредитування місцевого бюджету)                      (код бюджету)</t>
  </si>
  <si>
    <t>про виконання паспорта бюджетної програми місцевого бюджету на 2021 рік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</si>
  <si>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економія коштів виникла по КЕКВ 2111 - 1670 грн,  КЕКВ  2120 - 3235 грн(за рахунок наявності на кінець року осіб з інвалідністю), КЕКВ  2210 - 27 грн,  КЕКВ 2240 - 1382 грн (економія коштів за рахунок економії коштів з оплати за обслуговування програмного забезпечення), КЕКВ 2250 - 4120 грн (економія коштів у зв"язку з відсутністю потреби у відрядженнях); КЕКВ 2273  - 264 грн ( економія коштів у зв"язку з раціональним споживанням), кекв 2282 - 5000 грн. (економія за рахунок непроходженя навчання уповноваженою особою)</t>
  </si>
  <si>
    <t>Пояснення щодо причин розбіжностей між фактичними та затвердженими результативними показниками: в зв"язку з економією коштів по КЕКВ 2111, 2120, 2210, 2240, 2250, 2273; станом на 01 січня 2021 року наявна вакантна посада головного спеціаліста.</t>
  </si>
  <si>
    <t>Аналіз стану виконання результативних показників: відхилення загального обсягу видатків склало 15698 грн., яке виникло у зв"язку з економією коштів по КЕКВ 2111, 2120, 2210, 2240, 2250 та 2273, станом на 01 січня 2022 року наявна вакантна посада заступника начальника   фінансово- господарського відділу</t>
  </si>
  <si>
    <t>Т.в.о. начальника управління</t>
  </si>
  <si>
    <t>Ірина ІЩЕНКО</t>
  </si>
  <si>
    <t>Марина ГОНЧАРУК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</si>
</sst>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[$]dddd\,\ d\ mmmm\ yyyy\ &quot;г&quot;\."/>
    <numFmt numFmtId="194" formatCode="0.000000"/>
    <numFmt numFmtId="195" formatCode="0.00000"/>
    <numFmt numFmtId="196" formatCode="0.0000"/>
    <numFmt numFmtId="197" formatCode="0.000"/>
    <numFmt numFmtId="19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7" fillId="0" borderId="0" xfId="0" applyFont="1" applyAlignment="1">
      <alignment horizontal="left" vertical="center" wrapText="1"/>
    </xf>
    <xf numFmtId="49" fontId="48" fillId="0" borderId="11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3" fillId="0" borderId="11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39" fontId="54" fillId="34" borderId="12" xfId="0" applyNumberFormat="1" applyFont="1" applyFill="1" applyBorder="1" applyAlignment="1">
      <alignment horizontal="right" vertical="center" wrapText="1"/>
    </xf>
    <xf numFmtId="0" fontId="44" fillId="0" borderId="11" xfId="0" applyFont="1" applyBorder="1" applyAlignment="1">
      <alignment horizontal="left" vertical="center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wrapText="1"/>
    </xf>
    <xf numFmtId="0" fontId="53" fillId="0" borderId="0" xfId="0" applyFont="1" applyAlignment="1">
      <alignment wrapText="1"/>
    </xf>
    <xf numFmtId="0" fontId="44" fillId="0" borderId="0" xfId="0" applyFont="1" applyAlignment="1">
      <alignment horizontal="right" vertical="center" wrapText="1"/>
    </xf>
    <xf numFmtId="0" fontId="56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="140" zoomScaleNormal="140" zoomScalePageLayoutView="0" workbookViewId="0" topLeftCell="A1">
      <selection activeCell="A52" sqref="A52:M52"/>
    </sheetView>
  </sheetViews>
  <sheetFormatPr defaultColWidth="9.140625" defaultRowHeight="15"/>
  <cols>
    <col min="1" max="1" width="4.421875" style="5" customWidth="1"/>
    <col min="2" max="2" width="12.28125" style="5" customWidth="1"/>
    <col min="3" max="3" width="9.140625" style="5" customWidth="1"/>
    <col min="4" max="4" width="10.8515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33" t="s">
        <v>34</v>
      </c>
      <c r="K1" s="33"/>
      <c r="L1" s="33"/>
      <c r="M1" s="33"/>
    </row>
    <row r="2" spans="10:13" ht="15.75">
      <c r="J2" s="33"/>
      <c r="K2" s="33"/>
      <c r="L2" s="33"/>
      <c r="M2" s="33"/>
    </row>
    <row r="3" spans="10:13" ht="15.75">
      <c r="J3" s="33"/>
      <c r="K3" s="33"/>
      <c r="L3" s="33"/>
      <c r="M3" s="33"/>
    </row>
    <row r="4" spans="10:13" ht="15.75">
      <c r="J4" s="33"/>
      <c r="K4" s="33"/>
      <c r="L4" s="33"/>
      <c r="M4" s="33"/>
    </row>
    <row r="5" spans="1:13" ht="15.75">
      <c r="A5" s="35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>
      <c r="A6" s="35" t="s">
        <v>67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>
      <c r="A7" s="37" t="s">
        <v>0</v>
      </c>
      <c r="B7" s="4">
        <v>11</v>
      </c>
      <c r="C7" s="25"/>
      <c r="D7" s="30"/>
      <c r="E7" s="62" t="s">
        <v>62</v>
      </c>
      <c r="F7" s="62"/>
      <c r="G7" s="62"/>
      <c r="H7" s="62"/>
      <c r="I7" s="62"/>
      <c r="J7" s="62"/>
      <c r="K7" s="62"/>
      <c r="L7" s="62"/>
      <c r="M7" s="62"/>
    </row>
    <row r="8" spans="1:13" ht="66.75" customHeight="1">
      <c r="A8" s="37"/>
      <c r="B8" s="26" t="s">
        <v>61</v>
      </c>
      <c r="C8" s="25"/>
      <c r="D8" s="30"/>
      <c r="E8" s="49" t="s">
        <v>64</v>
      </c>
      <c r="F8" s="49"/>
      <c r="G8" s="49"/>
      <c r="H8" s="49"/>
      <c r="I8" s="49"/>
      <c r="J8" s="49"/>
      <c r="K8" s="49"/>
      <c r="L8" s="49"/>
      <c r="M8" s="49"/>
    </row>
    <row r="9" spans="1:13" ht="15.75">
      <c r="A9" s="37" t="s">
        <v>1</v>
      </c>
      <c r="B9" s="4">
        <v>111</v>
      </c>
      <c r="C9" s="25"/>
      <c r="D9" s="30"/>
      <c r="E9" s="47" t="s">
        <v>63</v>
      </c>
      <c r="F9" s="47"/>
      <c r="G9" s="47"/>
      <c r="H9" s="47"/>
      <c r="I9" s="47"/>
      <c r="J9" s="47"/>
      <c r="K9" s="47"/>
      <c r="L9" s="47"/>
      <c r="M9" s="47"/>
    </row>
    <row r="10" spans="1:13" ht="67.5" customHeight="1">
      <c r="A10" s="37"/>
      <c r="B10" s="26" t="s">
        <v>61</v>
      </c>
      <c r="C10" s="25"/>
      <c r="D10" s="30"/>
      <c r="E10" s="48" t="s">
        <v>65</v>
      </c>
      <c r="F10" s="48"/>
      <c r="G10" s="48"/>
      <c r="H10" s="48"/>
      <c r="I10" s="48"/>
      <c r="J10" s="48"/>
      <c r="K10" s="48"/>
      <c r="L10" s="48"/>
      <c r="M10" s="48"/>
    </row>
    <row r="11" spans="1:13" ht="31.5" customHeight="1">
      <c r="A11" s="37" t="s">
        <v>2</v>
      </c>
      <c r="B11" s="10" t="s">
        <v>41</v>
      </c>
      <c r="C11" s="22" t="s">
        <v>37</v>
      </c>
      <c r="D11" s="31" t="s">
        <v>38</v>
      </c>
      <c r="E11" s="59" t="s">
        <v>40</v>
      </c>
      <c r="F11" s="59"/>
      <c r="G11" s="59"/>
      <c r="H11" s="59"/>
      <c r="I11" s="59"/>
      <c r="J11" s="59"/>
      <c r="K11" s="59"/>
      <c r="L11" s="58">
        <v>10527000000</v>
      </c>
      <c r="M11" s="58"/>
    </row>
    <row r="12" spans="1:13" ht="100.5" customHeight="1">
      <c r="A12" s="37"/>
      <c r="B12" s="26" t="s">
        <v>61</v>
      </c>
      <c r="C12" s="2" t="s">
        <v>35</v>
      </c>
      <c r="D12" s="24" t="s">
        <v>36</v>
      </c>
      <c r="E12" s="49" t="s">
        <v>66</v>
      </c>
      <c r="F12" s="49"/>
      <c r="G12" s="49"/>
      <c r="H12" s="49"/>
      <c r="I12" s="49"/>
      <c r="J12" s="49"/>
      <c r="K12" s="49"/>
      <c r="L12" s="49"/>
      <c r="M12" s="49"/>
    </row>
    <row r="13" spans="1:13" ht="19.5" customHeight="1">
      <c r="A13" s="38" t="s">
        <v>22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.75">
      <c r="A14" s="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31.5">
      <c r="A15" s="23" t="s">
        <v>18</v>
      </c>
      <c r="B15" s="32" t="s">
        <v>19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35.25" customHeight="1">
      <c r="A16" s="23" t="s">
        <v>0</v>
      </c>
      <c r="B16" s="53" t="s">
        <v>57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</row>
    <row r="17" spans="1:13" ht="15.75">
      <c r="A17" s="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5.75">
      <c r="A18" s="6" t="s">
        <v>23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23.25" customHeight="1">
      <c r="A19" s="25"/>
      <c r="B19" s="60" t="s">
        <v>43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ht="15.75">
      <c r="A20" s="6" t="s">
        <v>24</v>
      </c>
    </row>
    <row r="21" ht="15.75">
      <c r="A21" s="1"/>
    </row>
    <row r="22" spans="1:13" ht="32.25" customHeight="1">
      <c r="A22" s="3" t="s">
        <v>18</v>
      </c>
      <c r="B22" s="32" t="s">
        <v>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.75" customHeight="1">
      <c r="A23" s="11" t="s">
        <v>0</v>
      </c>
      <c r="B23" s="53" t="s">
        <v>44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</row>
    <row r="24" ht="15.75">
      <c r="A24" s="1"/>
    </row>
    <row r="25" ht="15.75">
      <c r="A25" s="6" t="s">
        <v>25</v>
      </c>
    </row>
    <row r="26" spans="1:13" ht="21.75" customHeight="1">
      <c r="A26" s="61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26" ht="30" customHeight="1">
      <c r="A27" s="32" t="s">
        <v>18</v>
      </c>
      <c r="B27" s="32" t="s">
        <v>26</v>
      </c>
      <c r="C27" s="32"/>
      <c r="D27" s="32"/>
      <c r="E27" s="32" t="s">
        <v>12</v>
      </c>
      <c r="F27" s="32"/>
      <c r="G27" s="32"/>
      <c r="H27" s="32" t="s">
        <v>27</v>
      </c>
      <c r="I27" s="32"/>
      <c r="J27" s="32"/>
      <c r="K27" s="32" t="s">
        <v>13</v>
      </c>
      <c r="L27" s="32"/>
      <c r="M27" s="3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33" customHeight="1">
      <c r="A28" s="32"/>
      <c r="B28" s="32"/>
      <c r="C28" s="32"/>
      <c r="D28" s="32"/>
      <c r="E28" s="3" t="s">
        <v>14</v>
      </c>
      <c r="F28" s="3" t="s">
        <v>15</v>
      </c>
      <c r="G28" s="3" t="s">
        <v>16</v>
      </c>
      <c r="H28" s="3" t="s">
        <v>14</v>
      </c>
      <c r="I28" s="3" t="s">
        <v>15</v>
      </c>
      <c r="J28" s="3" t="s">
        <v>16</v>
      </c>
      <c r="K28" s="3" t="s">
        <v>14</v>
      </c>
      <c r="L28" s="3" t="s">
        <v>15</v>
      </c>
      <c r="M28" s="3" t="s">
        <v>16</v>
      </c>
      <c r="P28" s="41">
        <v>4104068.63</v>
      </c>
      <c r="Q28" s="41"/>
      <c r="R28" s="41"/>
      <c r="S28" s="7"/>
      <c r="T28" s="7"/>
      <c r="U28" s="7"/>
      <c r="V28" s="7"/>
      <c r="W28" s="7"/>
      <c r="X28" s="7"/>
      <c r="Y28" s="7"/>
      <c r="Z28" s="7"/>
    </row>
    <row r="29" spans="1:26" ht="15.75">
      <c r="A29" s="3">
        <v>1</v>
      </c>
      <c r="B29" s="32">
        <v>2</v>
      </c>
      <c r="C29" s="32"/>
      <c r="D29" s="32"/>
      <c r="E29" s="3">
        <v>3</v>
      </c>
      <c r="F29" s="3">
        <v>4</v>
      </c>
      <c r="G29" s="3">
        <v>5</v>
      </c>
      <c r="H29" s="3">
        <v>6</v>
      </c>
      <c r="I29" s="3">
        <v>7</v>
      </c>
      <c r="J29" s="3">
        <v>8</v>
      </c>
      <c r="K29" s="3">
        <v>9</v>
      </c>
      <c r="L29" s="3">
        <v>10</v>
      </c>
      <c r="M29" s="3">
        <v>11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3"/>
      <c r="B30" s="32" t="s">
        <v>5</v>
      </c>
      <c r="C30" s="32"/>
      <c r="D30" s="32"/>
      <c r="E30" s="19">
        <f>E31</f>
        <v>4119767</v>
      </c>
      <c r="F30" s="19"/>
      <c r="G30" s="19">
        <f>E30+F30</f>
        <v>4119767</v>
      </c>
      <c r="H30" s="19">
        <f>H31</f>
        <v>4104069</v>
      </c>
      <c r="I30" s="19"/>
      <c r="J30" s="19">
        <f>H30+I30</f>
        <v>4104069</v>
      </c>
      <c r="K30" s="11">
        <f>-(E30-H30)</f>
        <v>-15698</v>
      </c>
      <c r="L30" s="16"/>
      <c r="M30" s="11">
        <f>K30+L30</f>
        <v>-15698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82.5" customHeight="1">
      <c r="A31" s="11" t="s">
        <v>0</v>
      </c>
      <c r="B31" s="53" t="s">
        <v>45</v>
      </c>
      <c r="C31" s="54"/>
      <c r="D31" s="55"/>
      <c r="E31" s="23">
        <v>4119767</v>
      </c>
      <c r="F31" s="3"/>
      <c r="G31" s="3">
        <f>E31+F31</f>
        <v>4119767</v>
      </c>
      <c r="H31" s="3">
        <v>4104069</v>
      </c>
      <c r="I31" s="3"/>
      <c r="J31" s="3">
        <f>H31+I31</f>
        <v>4104069</v>
      </c>
      <c r="K31" s="16">
        <f>-(E31-H31)</f>
        <v>-15698</v>
      </c>
      <c r="L31" s="3"/>
      <c r="M31" s="3">
        <f>K31+L31</f>
        <v>-15698</v>
      </c>
      <c r="R31" s="7"/>
      <c r="S31" s="7"/>
      <c r="T31" s="7"/>
      <c r="U31" s="7"/>
      <c r="V31" s="7"/>
      <c r="W31" s="7"/>
      <c r="X31" s="7"/>
      <c r="Y31" s="7"/>
      <c r="Z31" s="7"/>
    </row>
    <row r="32" spans="1:13" ht="93" customHeight="1">
      <c r="A32" s="56" t="s">
        <v>68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ht="15.75">
      <c r="A33" s="1"/>
    </row>
    <row r="34" spans="1:13" ht="33" customHeight="1">
      <c r="A34" s="34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5" customHeight="1">
      <c r="A35" s="61" t="s">
        <v>20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31.5" customHeight="1">
      <c r="A36" s="32" t="s">
        <v>3</v>
      </c>
      <c r="B36" s="32" t="s">
        <v>29</v>
      </c>
      <c r="C36" s="32"/>
      <c r="D36" s="32"/>
      <c r="E36" s="32" t="s">
        <v>12</v>
      </c>
      <c r="F36" s="32"/>
      <c r="G36" s="32"/>
      <c r="H36" s="32" t="s">
        <v>27</v>
      </c>
      <c r="I36" s="32"/>
      <c r="J36" s="32"/>
      <c r="K36" s="32" t="s">
        <v>13</v>
      </c>
      <c r="L36" s="32"/>
      <c r="M36" s="32"/>
    </row>
    <row r="37" spans="1:13" ht="33.75" customHeight="1">
      <c r="A37" s="32"/>
      <c r="B37" s="32"/>
      <c r="C37" s="32"/>
      <c r="D37" s="32"/>
      <c r="E37" s="3" t="s">
        <v>14</v>
      </c>
      <c r="F37" s="3" t="s">
        <v>15</v>
      </c>
      <c r="G37" s="3" t="s">
        <v>16</v>
      </c>
      <c r="H37" s="3" t="s">
        <v>14</v>
      </c>
      <c r="I37" s="3" t="s">
        <v>15</v>
      </c>
      <c r="J37" s="3" t="s">
        <v>16</v>
      </c>
      <c r="K37" s="3" t="s">
        <v>14</v>
      </c>
      <c r="L37" s="3" t="s">
        <v>15</v>
      </c>
      <c r="M37" s="3" t="s">
        <v>16</v>
      </c>
    </row>
    <row r="38" spans="1:13" ht="15.75">
      <c r="A38" s="3">
        <v>1</v>
      </c>
      <c r="B38" s="32">
        <v>2</v>
      </c>
      <c r="C38" s="32"/>
      <c r="D38" s="32"/>
      <c r="E38" s="3">
        <v>3</v>
      </c>
      <c r="F38" s="3">
        <v>4</v>
      </c>
      <c r="G38" s="3">
        <v>5</v>
      </c>
      <c r="H38" s="3">
        <v>6</v>
      </c>
      <c r="I38" s="3">
        <v>7</v>
      </c>
      <c r="J38" s="3">
        <v>8</v>
      </c>
      <c r="K38" s="3">
        <v>9</v>
      </c>
      <c r="L38" s="3">
        <v>10</v>
      </c>
      <c r="M38" s="3">
        <v>11</v>
      </c>
    </row>
    <row r="39" spans="1:13" ht="15.75">
      <c r="A39" s="3"/>
      <c r="B39" s="32"/>
      <c r="C39" s="32"/>
      <c r="D39" s="32"/>
      <c r="E39" s="3"/>
      <c r="F39" s="3"/>
      <c r="G39" s="3"/>
      <c r="H39" s="3"/>
      <c r="I39" s="3"/>
      <c r="J39" s="3"/>
      <c r="K39" s="3"/>
      <c r="L39" s="3"/>
      <c r="M39" s="3"/>
    </row>
    <row r="40" ht="15.75">
      <c r="A40" s="1"/>
    </row>
    <row r="41" ht="15.75">
      <c r="A41" s="6" t="s">
        <v>30</v>
      </c>
    </row>
    <row r="42" ht="15.75">
      <c r="A42" s="1"/>
    </row>
    <row r="43" spans="1:13" ht="29.25" customHeight="1">
      <c r="A43" s="32" t="s">
        <v>3</v>
      </c>
      <c r="B43" s="32" t="s">
        <v>17</v>
      </c>
      <c r="C43" s="50" t="s">
        <v>6</v>
      </c>
      <c r="D43" s="51" t="s">
        <v>7</v>
      </c>
      <c r="E43" s="32" t="s">
        <v>12</v>
      </c>
      <c r="F43" s="32"/>
      <c r="G43" s="32"/>
      <c r="H43" s="32" t="s">
        <v>31</v>
      </c>
      <c r="I43" s="32"/>
      <c r="J43" s="32"/>
      <c r="K43" s="32" t="s">
        <v>13</v>
      </c>
      <c r="L43" s="32"/>
      <c r="M43" s="32"/>
    </row>
    <row r="44" spans="1:13" ht="36" customHeight="1">
      <c r="A44" s="32"/>
      <c r="B44" s="32"/>
      <c r="C44" s="50"/>
      <c r="D44" s="51"/>
      <c r="E44" s="3" t="s">
        <v>14</v>
      </c>
      <c r="F44" s="3" t="s">
        <v>15</v>
      </c>
      <c r="G44" s="3" t="s">
        <v>16</v>
      </c>
      <c r="H44" s="3" t="s">
        <v>14</v>
      </c>
      <c r="I44" s="3" t="s">
        <v>15</v>
      </c>
      <c r="J44" s="3" t="s">
        <v>16</v>
      </c>
      <c r="K44" s="3" t="s">
        <v>14</v>
      </c>
      <c r="L44" s="3" t="s">
        <v>15</v>
      </c>
      <c r="M44" s="3" t="s">
        <v>16</v>
      </c>
    </row>
    <row r="45" spans="1:13" ht="15.75">
      <c r="A45" s="3">
        <v>1</v>
      </c>
      <c r="B45" s="3">
        <v>2</v>
      </c>
      <c r="C45" s="3">
        <v>3</v>
      </c>
      <c r="D45" s="3">
        <v>4</v>
      </c>
      <c r="E45" s="3">
        <v>5</v>
      </c>
      <c r="F45" s="3">
        <v>6</v>
      </c>
      <c r="G45" s="3">
        <v>7</v>
      </c>
      <c r="H45" s="3">
        <v>8</v>
      </c>
      <c r="I45" s="3">
        <v>9</v>
      </c>
      <c r="J45" s="3">
        <v>10</v>
      </c>
      <c r="K45" s="3">
        <v>11</v>
      </c>
      <c r="L45" s="3">
        <v>12</v>
      </c>
      <c r="M45" s="3">
        <v>13</v>
      </c>
    </row>
    <row r="46" spans="1:13" ht="15.75">
      <c r="A46" s="3">
        <v>1</v>
      </c>
      <c r="B46" s="13" t="s">
        <v>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47.25">
      <c r="A47" s="3"/>
      <c r="B47" s="14" t="s">
        <v>46</v>
      </c>
      <c r="C47" s="12" t="s">
        <v>47</v>
      </c>
      <c r="D47" s="15" t="s">
        <v>48</v>
      </c>
      <c r="E47" s="3">
        <f>E31</f>
        <v>4119767</v>
      </c>
      <c r="F47" s="3"/>
      <c r="G47" s="3">
        <f>E47+F47</f>
        <v>4119767</v>
      </c>
      <c r="H47" s="20">
        <f>H31</f>
        <v>4104069</v>
      </c>
      <c r="I47" s="20"/>
      <c r="J47" s="20">
        <f>H47+I47</f>
        <v>4104069</v>
      </c>
      <c r="K47" s="3">
        <f>-(E47-H47)</f>
        <v>-15698</v>
      </c>
      <c r="L47" s="3"/>
      <c r="M47" s="3">
        <f>K47+L47</f>
        <v>-15698</v>
      </c>
    </row>
    <row r="48" spans="1:13" ht="47.25">
      <c r="A48" s="3"/>
      <c r="B48" s="14" t="s">
        <v>39</v>
      </c>
      <c r="C48" s="12" t="s">
        <v>49</v>
      </c>
      <c r="D48" s="12" t="s">
        <v>50</v>
      </c>
      <c r="E48" s="3">
        <v>15</v>
      </c>
      <c r="F48" s="3"/>
      <c r="G48" s="3">
        <f>E48</f>
        <v>15</v>
      </c>
      <c r="H48" s="3">
        <v>12</v>
      </c>
      <c r="I48" s="3"/>
      <c r="J48" s="3">
        <f>H48</f>
        <v>12</v>
      </c>
      <c r="K48" s="3">
        <f>H48-G48</f>
        <v>-3</v>
      </c>
      <c r="L48" s="3"/>
      <c r="M48" s="3">
        <f>K48</f>
        <v>-3</v>
      </c>
    </row>
    <row r="49" spans="1:13" ht="33" customHeight="1">
      <c r="A49" s="43" t="s">
        <v>69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</row>
    <row r="50" spans="1:13" ht="15.75">
      <c r="A50" s="3">
        <v>2</v>
      </c>
      <c r="B50" s="13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47.25">
      <c r="A51" s="3"/>
      <c r="B51" s="14" t="s">
        <v>51</v>
      </c>
      <c r="C51" s="12" t="s">
        <v>52</v>
      </c>
      <c r="D51" s="12" t="s">
        <v>53</v>
      </c>
      <c r="E51" s="3">
        <v>2055</v>
      </c>
      <c r="F51" s="3"/>
      <c r="G51" s="3">
        <f>E51</f>
        <v>2055</v>
      </c>
      <c r="H51" s="17">
        <v>1212</v>
      </c>
      <c r="I51" s="17"/>
      <c r="J51" s="17">
        <f>H51</f>
        <v>1212</v>
      </c>
      <c r="K51" s="18">
        <f>H51-E51</f>
        <v>-843</v>
      </c>
      <c r="L51" s="17"/>
      <c r="M51" s="17">
        <f>K51</f>
        <v>-843</v>
      </c>
    </row>
    <row r="52" spans="1:13" ht="53.25" customHeight="1">
      <c r="A52" s="43" t="s">
        <v>59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</row>
    <row r="53" spans="1:13" ht="15.75">
      <c r="A53" s="3">
        <v>3</v>
      </c>
      <c r="B53" s="27" t="s">
        <v>10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78.75">
      <c r="A54" s="3"/>
      <c r="B54" s="14" t="s">
        <v>54</v>
      </c>
      <c r="C54" s="12" t="s">
        <v>52</v>
      </c>
      <c r="D54" s="21" t="s">
        <v>55</v>
      </c>
      <c r="E54" s="3">
        <f>E51/E48</f>
        <v>137</v>
      </c>
      <c r="F54" s="3"/>
      <c r="G54" s="3">
        <f>E54</f>
        <v>137</v>
      </c>
      <c r="H54" s="28">
        <f>H51/H48</f>
        <v>101</v>
      </c>
      <c r="I54" s="17"/>
      <c r="J54" s="28">
        <f>H54</f>
        <v>101</v>
      </c>
      <c r="K54" s="28">
        <f>J54-G54</f>
        <v>-36</v>
      </c>
      <c r="L54" s="17"/>
      <c r="M54" s="28">
        <f>K54</f>
        <v>-36</v>
      </c>
    </row>
    <row r="55" spans="1:13" ht="78.75">
      <c r="A55" s="12"/>
      <c r="B55" s="14" t="s">
        <v>56</v>
      </c>
      <c r="C55" s="12" t="s">
        <v>47</v>
      </c>
      <c r="D55" s="21" t="s">
        <v>55</v>
      </c>
      <c r="E55" s="29">
        <f>E47/E48</f>
        <v>274651.13333333336</v>
      </c>
      <c r="F55" s="29"/>
      <c r="G55" s="29">
        <f>G47/G48</f>
        <v>274651.13333333336</v>
      </c>
      <c r="H55" s="29">
        <f>H47/H48</f>
        <v>342005.75</v>
      </c>
      <c r="I55" s="29"/>
      <c r="J55" s="29">
        <f>H55</f>
        <v>342005.75</v>
      </c>
      <c r="K55" s="29">
        <f>H55-E55</f>
        <v>67354.61666666664</v>
      </c>
      <c r="L55" s="29"/>
      <c r="M55" s="29">
        <f>K55+L55</f>
        <v>67354.61666666664</v>
      </c>
    </row>
    <row r="56" spans="1:13" ht="36.75" customHeight="1">
      <c r="A56" s="43" t="s">
        <v>60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5"/>
    </row>
    <row r="57" spans="1:13" ht="45.75" customHeight="1">
      <c r="A57" s="43" t="s">
        <v>70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5"/>
    </row>
    <row r="58" ht="24.75" customHeight="1">
      <c r="A58" s="1"/>
    </row>
    <row r="59" spans="1:7" ht="19.5" customHeight="1">
      <c r="A59" s="42" t="s">
        <v>32</v>
      </c>
      <c r="B59" s="42"/>
      <c r="C59" s="42"/>
      <c r="D59" s="42"/>
      <c r="E59" s="42"/>
      <c r="F59" s="42"/>
      <c r="G59" s="42"/>
    </row>
    <row r="60" spans="1:13" ht="81" customHeight="1">
      <c r="A60" s="43" t="s">
        <v>58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4" ht="19.5" customHeight="1">
      <c r="A61" s="8" t="s">
        <v>33</v>
      </c>
      <c r="B61" s="8"/>
      <c r="C61" s="8"/>
      <c r="D61" s="8"/>
    </row>
    <row r="62" spans="1:5" ht="15.75">
      <c r="A62" s="36" t="s">
        <v>71</v>
      </c>
      <c r="B62" s="36"/>
      <c r="C62" s="36"/>
      <c r="D62" s="36"/>
      <c r="E62" s="36"/>
    </row>
    <row r="63" spans="1:13" ht="15.75">
      <c r="A63" s="36"/>
      <c r="B63" s="36"/>
      <c r="C63" s="36"/>
      <c r="D63" s="36"/>
      <c r="E63" s="36"/>
      <c r="G63" s="46"/>
      <c r="H63" s="46"/>
      <c r="J63" s="40" t="s">
        <v>73</v>
      </c>
      <c r="K63" s="40"/>
      <c r="L63" s="40"/>
      <c r="M63" s="40"/>
    </row>
    <row r="64" spans="1:13" ht="15.75" customHeight="1">
      <c r="A64" s="9"/>
      <c r="B64" s="9"/>
      <c r="C64" s="9"/>
      <c r="D64" s="9"/>
      <c r="E64" s="9"/>
      <c r="J64" s="39" t="s">
        <v>21</v>
      </c>
      <c r="K64" s="39"/>
      <c r="L64" s="39"/>
      <c r="M64" s="39"/>
    </row>
    <row r="65" spans="1:13" ht="43.5" customHeight="1">
      <c r="A65" s="36" t="s">
        <v>42</v>
      </c>
      <c r="B65" s="36"/>
      <c r="C65" s="36"/>
      <c r="D65" s="36"/>
      <c r="E65" s="36"/>
      <c r="G65" s="46"/>
      <c r="H65" s="46"/>
      <c r="J65" s="40" t="s">
        <v>72</v>
      </c>
      <c r="K65" s="40"/>
      <c r="L65" s="40"/>
      <c r="M65" s="40"/>
    </row>
    <row r="66" spans="1:13" ht="15.75" customHeight="1">
      <c r="A66" s="36"/>
      <c r="B66" s="36"/>
      <c r="C66" s="36"/>
      <c r="D66" s="36"/>
      <c r="E66" s="36"/>
      <c r="J66" s="39" t="s">
        <v>21</v>
      </c>
      <c r="K66" s="39"/>
      <c r="L66" s="39"/>
      <c r="M66" s="39"/>
    </row>
    <row r="68" ht="15.75">
      <c r="B68"/>
    </row>
  </sheetData>
  <sheetProtection/>
  <mergeCells count="63">
    <mergeCell ref="J1:M4"/>
    <mergeCell ref="A11:A12"/>
    <mergeCell ref="R27:T27"/>
    <mergeCell ref="H27:J27"/>
    <mergeCell ref="K27:M27"/>
    <mergeCell ref="B27:D28"/>
    <mergeCell ref="A26:M26"/>
    <mergeCell ref="A5:M5"/>
    <mergeCell ref="A6:M6"/>
    <mergeCell ref="E7:M7"/>
    <mergeCell ref="E27:G27"/>
    <mergeCell ref="L11:M11"/>
    <mergeCell ref="E11:K11"/>
    <mergeCell ref="B19:M19"/>
    <mergeCell ref="H36:J36"/>
    <mergeCell ref="A34:M34"/>
    <mergeCell ref="B36:D37"/>
    <mergeCell ref="K36:M36"/>
    <mergeCell ref="A35:M35"/>
    <mergeCell ref="B23:M23"/>
    <mergeCell ref="U27:W27"/>
    <mergeCell ref="X27:Z27"/>
    <mergeCell ref="E12:M12"/>
    <mergeCell ref="B15:M15"/>
    <mergeCell ref="B16:M16"/>
    <mergeCell ref="A49:M49"/>
    <mergeCell ref="B29:D29"/>
    <mergeCell ref="B30:D30"/>
    <mergeCell ref="B31:D31"/>
    <mergeCell ref="A32:M32"/>
    <mergeCell ref="A27:A28"/>
    <mergeCell ref="K43:M43"/>
    <mergeCell ref="A52:M52"/>
    <mergeCell ref="A56:M56"/>
    <mergeCell ref="A57:M57"/>
    <mergeCell ref="A43:A44"/>
    <mergeCell ref="B43:B44"/>
    <mergeCell ref="C43:C44"/>
    <mergeCell ref="D43:D44"/>
    <mergeCell ref="A36:A37"/>
    <mergeCell ref="E9:M9"/>
    <mergeCell ref="E10:M10"/>
    <mergeCell ref="A7:A8"/>
    <mergeCell ref="A9:A10"/>
    <mergeCell ref="A13:M13"/>
    <mergeCell ref="B22:M22"/>
    <mergeCell ref="E8:M8"/>
    <mergeCell ref="A65:E66"/>
    <mergeCell ref="A60:M60"/>
    <mergeCell ref="E43:G43"/>
    <mergeCell ref="H43:J43"/>
    <mergeCell ref="G63:H63"/>
    <mergeCell ref="G65:H65"/>
    <mergeCell ref="E36:G36"/>
    <mergeCell ref="J64:M64"/>
    <mergeCell ref="J63:M63"/>
    <mergeCell ref="J65:M65"/>
    <mergeCell ref="P28:R28"/>
    <mergeCell ref="J66:M66"/>
    <mergeCell ref="A59:G59"/>
    <mergeCell ref="B38:D38"/>
    <mergeCell ref="B39:D39"/>
    <mergeCell ref="A62:E63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2022-02-10T16:20:06Z</cp:lastPrinted>
  <dcterms:created xsi:type="dcterms:W3CDTF">2018-12-28T08:43:53Z</dcterms:created>
  <dcterms:modified xsi:type="dcterms:W3CDTF">2022-02-14T12:46:14Z</dcterms:modified>
  <cp:category/>
  <cp:version/>
  <cp:contentType/>
  <cp:contentStatus/>
</cp:coreProperties>
</file>